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https://fnma-my.sharepoint.com/personal/e3ucjj_fanniemae_com/Documents/Loan Quality/"/>
    </mc:Choice>
  </mc:AlternateContent>
  <xr:revisionPtr revIDLastSave="39" documentId="8_{A6A40D2A-8388-4371-A0AF-95937CF480E6}" xr6:coauthVersionLast="47" xr6:coauthVersionMax="47" xr10:uidLastSave="{91C3CB0C-5727-4839-AF41-5604827D29B3}"/>
  <bookViews>
    <workbookView xWindow="-108" yWindow="-16308" windowWidth="29016" windowHeight="15816" tabRatio="880" activeTab="5" xr2:uid="{00000000-000D-0000-FFFF-FFFF00000000}"/>
  </bookViews>
  <sheets>
    <sheet name="READ ME" sheetId="11" r:id="rId1"/>
    <sheet name="Accountability Matrix" sheetId="10" r:id="rId2"/>
    <sheet name="Timeline Management" sheetId="3" r:id="rId3"/>
    <sheet name="Reverification Management" sheetId="7" r:id="rId4"/>
    <sheet name="Sampling Review" sheetId="5" r:id="rId5"/>
    <sheet name="Lender QC Audit of QC Vendor" sheetId="2" r:id="rId6"/>
    <sheet name="Collateral Risk Assessment" sheetId="17" r:id="rId7"/>
    <sheet name="Evaluation" sheetId="1" r:id="rId8"/>
    <sheet name="Vendor Review Ideas" sheetId="9" r:id="rId9"/>
    <sheet name="Drop Down Lists_NEW" sheetId="15" state="hidden" r:id="rId10"/>
    <sheet name="Lists" sheetId="16" state="hidden" r:id="rId11"/>
  </sheets>
  <externalReferences>
    <externalReference r:id="rId12"/>
  </externalReferences>
  <definedNames>
    <definedName name="_xlnm._FilterDatabase" localSheetId="3" hidden="1">'Reverification Management'!$D$4:$BJ$4</definedName>
    <definedName name="Appraisal1">#REF!</definedName>
    <definedName name="Assets1">#REF!</definedName>
    <definedName name="Counter">COUNTA(INDEX(ValData,,MATCH('Lender QC Audit of QC Vendor'!XFD1,Lists!$1:$1,0)))</definedName>
    <definedName name="Counter2">COUNTA(INDEX(ValData,,MATCH('[1]Data Entry'!XFD1,Lists!$1:$1,0)))</definedName>
    <definedName name="decision">#REF!</definedName>
    <definedName name="defectcategory">#REF!</definedName>
    <definedName name="defectdescription">#REF!</definedName>
    <definedName name="disposition">#REF!</definedName>
    <definedName name="Master">Lists!$A$2:INDEX(Lists!$A:$A,COUNTA(Lists!$A:$A))</definedName>
    <definedName name="pointoffailure">#REF!</definedName>
    <definedName name="sampletype">#REF!</definedName>
    <definedName name="selectiontype">#REF!</definedName>
    <definedName name="severity">#REF!</definedName>
    <definedName name="severityrating">#REF!</definedName>
    <definedName name="subcategory">#REF!</definedName>
    <definedName name="Timeline">#REF!</definedName>
    <definedName name="UseList">INDEX(ValData,1,MATCH('Lender QC Audit of QC Vendor'!XFD1,Lists!$1:$1,0)):INDEX(ValData,Counter,MATCH('Lender QC Audit of QC Vendor'!XFD1,Lists!$1:$1,0))</definedName>
    <definedName name="UseList2">INDEX(ValData,1,MATCH('[1]Data Entry'!XFD1,Lists!$1:$1,0)):INDEX(ValData,Counter2,MATCH('[1]Data Entry'!XFD1,Lists!$1:$1,0))</definedName>
    <definedName name="ValData">Lists!$A$2:INDEX(Lists!$1:$100,100,COUNTA(Lists!$1:$1))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AZ6" i="7"/>
  <c r="AZ7" i="7"/>
  <c r="AZ8" i="7"/>
  <c r="AZ9" i="7"/>
  <c r="AZ10" i="7"/>
  <c r="AZ11" i="7"/>
  <c r="AZ12" i="7"/>
  <c r="AZ13" i="7"/>
  <c r="AZ14" i="7"/>
  <c r="AZ15" i="7"/>
  <c r="AZ16" i="7"/>
  <c r="AZ17" i="7"/>
  <c r="AZ18" i="7"/>
  <c r="AZ19" i="7"/>
  <c r="AZ20" i="7"/>
  <c r="AZ21" i="7"/>
  <c r="AZ22" i="7"/>
  <c r="AZ23" i="7"/>
  <c r="AZ5" i="7"/>
  <c r="G6" i="7"/>
  <c r="G7" i="7"/>
  <c r="G8" i="7"/>
  <c r="G9" i="7"/>
  <c r="G10" i="7"/>
  <c r="G11" i="7"/>
  <c r="G12" i="7"/>
  <c r="G13" i="7"/>
  <c r="G14" i="7"/>
  <c r="G15" i="7"/>
  <c r="G16" i="7"/>
  <c r="G17" i="7"/>
  <c r="G18" i="7"/>
  <c r="G19" i="7"/>
  <c r="G20" i="7"/>
  <c r="G21" i="7"/>
  <c r="G22" i="7"/>
  <c r="G23" i="7"/>
  <c r="BI6" i="7"/>
  <c r="BI7" i="7"/>
  <c r="BI8" i="7"/>
  <c r="BI9" i="7"/>
  <c r="BI10" i="7"/>
  <c r="BI11" i="7"/>
  <c r="BI12" i="7"/>
  <c r="BI13" i="7"/>
  <c r="BI14" i="7"/>
  <c r="BI15" i="7"/>
  <c r="BI16" i="7"/>
  <c r="BI17" i="7"/>
  <c r="BI18" i="7"/>
  <c r="BI19" i="7"/>
  <c r="BI20" i="7"/>
  <c r="BI21" i="7"/>
  <c r="BI22" i="7"/>
  <c r="BI23" i="7"/>
  <c r="BI5" i="7"/>
  <c r="AS6" i="7"/>
  <c r="AS7" i="7"/>
  <c r="AS8" i="7"/>
  <c r="AS9" i="7"/>
  <c r="AS10" i="7"/>
  <c r="AS11" i="7"/>
  <c r="AS12" i="7"/>
  <c r="AS13" i="7"/>
  <c r="AS14" i="7"/>
  <c r="AS15" i="7"/>
  <c r="AS16" i="7"/>
  <c r="AS17" i="7"/>
  <c r="AS18" i="7"/>
  <c r="AS19" i="7"/>
  <c r="AS20" i="7"/>
  <c r="AS21" i="7"/>
  <c r="AS22" i="7"/>
  <c r="AS23" i="7"/>
  <c r="AS5" i="7"/>
  <c r="AK6" i="7"/>
  <c r="AK7" i="7"/>
  <c r="AK8" i="7"/>
  <c r="AK9" i="7"/>
  <c r="AK10" i="7"/>
  <c r="AK11" i="7"/>
  <c r="AK12" i="7"/>
  <c r="AK13" i="7"/>
  <c r="AK14" i="7"/>
  <c r="AK15" i="7"/>
  <c r="AK16" i="7"/>
  <c r="AK17" i="7"/>
  <c r="AK18" i="7"/>
  <c r="AK19" i="7"/>
  <c r="AK20" i="7"/>
  <c r="AK21" i="7"/>
  <c r="AK22" i="7"/>
  <c r="AK23" i="7"/>
  <c r="AK5" i="7"/>
  <c r="AE6" i="7"/>
  <c r="AE7" i="7"/>
  <c r="AE8" i="7"/>
  <c r="AE9" i="7"/>
  <c r="AE10" i="7"/>
  <c r="AE11" i="7"/>
  <c r="AE12" i="7"/>
  <c r="AE13" i="7"/>
  <c r="AE14" i="7"/>
  <c r="AE15" i="7"/>
  <c r="AE16" i="7"/>
  <c r="AE17" i="7"/>
  <c r="AE18" i="7"/>
  <c r="AE19" i="7"/>
  <c r="AE20" i="7"/>
  <c r="AE21" i="7"/>
  <c r="AE22" i="7"/>
  <c r="AE23" i="7"/>
  <c r="AE5" i="7"/>
  <c r="W6" i="7"/>
  <c r="W7" i="7"/>
  <c r="W8" i="7"/>
  <c r="W9" i="7"/>
  <c r="W10" i="7"/>
  <c r="W11" i="7"/>
  <c r="W12" i="7"/>
  <c r="W13" i="7"/>
  <c r="W14" i="7"/>
  <c r="W15" i="7"/>
  <c r="W16" i="7"/>
  <c r="W17" i="7"/>
  <c r="W18" i="7"/>
  <c r="W19" i="7"/>
  <c r="W20" i="7"/>
  <c r="W21" i="7"/>
  <c r="W22" i="7"/>
  <c r="W23" i="7"/>
  <c r="W5" i="7"/>
  <c r="O6" i="7"/>
  <c r="O7" i="7"/>
  <c r="O8" i="7"/>
  <c r="O9" i="7"/>
  <c r="O10" i="7"/>
  <c r="O11" i="7"/>
  <c r="O12" i="7"/>
  <c r="O13" i="7"/>
  <c r="O14" i="7"/>
  <c r="O15" i="7"/>
  <c r="O16" i="7"/>
  <c r="O17" i="7"/>
  <c r="O18" i="7"/>
  <c r="O19" i="7"/>
  <c r="O20" i="7"/>
  <c r="O21" i="7"/>
  <c r="O22" i="7"/>
  <c r="O23" i="7"/>
  <c r="O5" i="7"/>
  <c r="G5" i="7"/>
  <c r="I19" i="1" l="1"/>
  <c r="I18" i="1"/>
  <c r="I17" i="1"/>
  <c r="I16" i="1"/>
  <c r="I15" i="1"/>
  <c r="I14" i="1"/>
  <c r="I13" i="1"/>
  <c r="I12" i="1"/>
  <c r="K11" i="1"/>
  <c r="I11" i="1"/>
  <c r="I10" i="1"/>
  <c r="K9" i="1"/>
  <c r="I9" i="1"/>
  <c r="I8" i="1"/>
  <c r="K7" i="1"/>
  <c r="I7" i="1"/>
  <c r="I6" i="1"/>
  <c r="K5" i="1"/>
  <c r="I5" i="1"/>
  <c r="I4" i="1"/>
  <c r="K3" i="1"/>
  <c r="I3" i="1"/>
  <c r="AL17" i="3" l="1"/>
  <c r="AL16" i="3"/>
  <c r="AL15" i="3"/>
  <c r="AL14" i="3"/>
  <c r="AL12" i="3"/>
  <c r="AL11" i="3"/>
  <c r="AL10" i="3"/>
  <c r="AL9" i="3"/>
  <c r="AL8" i="3"/>
  <c r="AL6" i="3"/>
  <c r="AL5" i="3"/>
  <c r="AI17" i="3"/>
  <c r="AI16" i="3"/>
  <c r="AI15" i="3"/>
  <c r="AI14" i="3"/>
  <c r="AI12" i="3"/>
  <c r="AI11" i="3"/>
  <c r="AI10" i="3"/>
  <c r="AI9" i="3"/>
  <c r="AI8" i="3"/>
  <c r="AI6" i="3"/>
  <c r="AI5" i="3"/>
  <c r="AF17" i="3"/>
  <c r="AF16" i="3"/>
  <c r="AF15" i="3"/>
  <c r="AF14" i="3"/>
  <c r="AF12" i="3"/>
  <c r="AF11" i="3"/>
  <c r="AF10" i="3"/>
  <c r="AF9" i="3"/>
  <c r="AF8" i="3"/>
  <c r="AF6" i="3"/>
  <c r="AF5" i="3"/>
  <c r="AC17" i="3"/>
  <c r="AC16" i="3"/>
  <c r="AC15" i="3"/>
  <c r="AC14" i="3"/>
  <c r="AC12" i="3"/>
  <c r="AC11" i="3"/>
  <c r="AC10" i="3"/>
  <c r="AC9" i="3"/>
  <c r="AC8" i="3"/>
  <c r="AC6" i="3"/>
  <c r="AC5" i="3"/>
  <c r="Z17" i="3"/>
  <c r="Z16" i="3"/>
  <c r="Z15" i="3"/>
  <c r="Z14" i="3"/>
  <c r="Z12" i="3"/>
  <c r="Z11" i="3"/>
  <c r="Z10" i="3"/>
  <c r="Z9" i="3"/>
  <c r="Z8" i="3"/>
  <c r="Z6" i="3"/>
  <c r="Z5" i="3"/>
  <c r="W17" i="3"/>
  <c r="W16" i="3"/>
  <c r="W15" i="3"/>
  <c r="W14" i="3"/>
  <c r="W12" i="3"/>
  <c r="W11" i="3"/>
  <c r="W10" i="3"/>
  <c r="W9" i="3"/>
  <c r="W8" i="3"/>
  <c r="W6" i="3"/>
  <c r="W5" i="3"/>
  <c r="T17" i="3"/>
  <c r="T16" i="3"/>
  <c r="T15" i="3"/>
  <c r="T14" i="3"/>
  <c r="T12" i="3"/>
  <c r="T11" i="3"/>
  <c r="T10" i="3"/>
  <c r="T9" i="3"/>
  <c r="T8" i="3"/>
  <c r="T6" i="3"/>
  <c r="T5" i="3"/>
  <c r="Q17" i="3"/>
  <c r="Q16" i="3"/>
  <c r="Q15" i="3"/>
  <c r="Q14" i="3"/>
  <c r="Q12" i="3"/>
  <c r="Q11" i="3"/>
  <c r="Q10" i="3"/>
  <c r="Q9" i="3"/>
  <c r="Q8" i="3"/>
  <c r="Q6" i="3"/>
  <c r="Q5" i="3"/>
  <c r="N17" i="3"/>
  <c r="N16" i="3"/>
  <c r="N15" i="3"/>
  <c r="N14" i="3"/>
  <c r="N12" i="3"/>
  <c r="N11" i="3"/>
  <c r="N10" i="3"/>
  <c r="N9" i="3"/>
  <c r="N8" i="3"/>
  <c r="N6" i="3"/>
  <c r="N5" i="3"/>
  <c r="K17" i="3"/>
  <c r="K16" i="3"/>
  <c r="K15" i="3"/>
  <c r="K14" i="3"/>
  <c r="K12" i="3"/>
  <c r="K11" i="3"/>
  <c r="K10" i="3"/>
  <c r="K9" i="3"/>
  <c r="K8" i="3"/>
  <c r="K6" i="3"/>
  <c r="K5" i="3"/>
  <c r="H17" i="3"/>
  <c r="H16" i="3"/>
  <c r="H15" i="3"/>
  <c r="H14" i="3"/>
  <c r="H12" i="3"/>
  <c r="H11" i="3"/>
  <c r="H10" i="3"/>
  <c r="H9" i="3"/>
  <c r="H8" i="3"/>
  <c r="H6" i="3"/>
  <c r="H5" i="3"/>
  <c r="E10" i="3" l="1"/>
  <c r="E17" i="3" l="1"/>
  <c r="E16" i="3"/>
  <c r="E15" i="3"/>
  <c r="E14" i="3"/>
  <c r="E12" i="3"/>
  <c r="E11" i="3"/>
  <c r="E8" i="3"/>
  <c r="E6" i="3"/>
  <c r="E5" i="3"/>
  <c r="O16" i="5"/>
  <c r="N16" i="5"/>
  <c r="M16" i="5"/>
  <c r="K16" i="5"/>
  <c r="J16" i="5"/>
  <c r="I16" i="5"/>
  <c r="D16" i="5"/>
  <c r="E16" i="5"/>
  <c r="F16" i="5"/>
  <c r="G16" i="5"/>
  <c r="O14" i="5"/>
  <c r="N14" i="5"/>
  <c r="M14" i="5"/>
  <c r="K14" i="5"/>
  <c r="J14" i="5"/>
  <c r="I14" i="5"/>
  <c r="G14" i="5"/>
  <c r="F14" i="5"/>
  <c r="E14" i="5"/>
  <c r="D14" i="5"/>
  <c r="C16" i="5"/>
  <c r="C14" i="5"/>
  <c r="O11" i="5"/>
  <c r="N11" i="5"/>
  <c r="M11" i="5"/>
  <c r="K11" i="5"/>
  <c r="J11" i="5"/>
  <c r="I11" i="5"/>
  <c r="G11" i="5"/>
  <c r="F11" i="5"/>
  <c r="E11" i="5"/>
  <c r="D11" i="5"/>
  <c r="C11" i="5"/>
  <c r="O9" i="5"/>
  <c r="N9" i="5"/>
  <c r="M9" i="5"/>
  <c r="K9" i="5"/>
  <c r="J9" i="5"/>
  <c r="I9" i="5"/>
  <c r="G9" i="5"/>
  <c r="F9" i="5"/>
  <c r="E9" i="5"/>
  <c r="D9" i="5"/>
  <c r="C9" i="5"/>
  <c r="C4" i="5"/>
  <c r="O6" i="5"/>
  <c r="N6" i="5"/>
  <c r="M6" i="5"/>
  <c r="M4" i="5"/>
  <c r="K6" i="5"/>
  <c r="J6" i="5"/>
  <c r="I6" i="5"/>
  <c r="G6" i="5"/>
  <c r="F6" i="5"/>
  <c r="E6" i="5"/>
  <c r="D6" i="5"/>
  <c r="C6" i="5"/>
  <c r="O4" i="5" l="1"/>
  <c r="N4" i="5"/>
  <c r="K4" i="5"/>
  <c r="J4" i="5"/>
  <c r="I4" i="5"/>
  <c r="E4" i="5"/>
  <c r="D4" i="5"/>
  <c r="G4" i="5"/>
  <c r="F4" i="5"/>
</calcChain>
</file>

<file path=xl/sharedStrings.xml><?xml version="1.0" encoding="utf-8"?>
<sst xmlns="http://schemas.openxmlformats.org/spreadsheetml/2006/main" count="1895" uniqueCount="715">
  <si>
    <t>Disclaimer - June 2024</t>
  </si>
  <si>
    <t>SAMPLE Quality Control Vendor Management Documents</t>
  </si>
  <si>
    <t xml:space="preserve">This spreadsheet workbook and the included examples are provided by Fannie Mae as a convenience to lenders to assist in managing QC vendors. </t>
  </si>
  <si>
    <t>This spreadsheet does not provide exemption from QC related Findings on any Fannie Mae audits that could be completed in the future.</t>
  </si>
  <si>
    <t xml:space="preserve">These examples do not necessarily represent Fannie Mae policy nor are they to be taken as specific directives or guidance.  </t>
  </si>
  <si>
    <t>Fannie Mae reserves the right to amend or discontinue these examples at any time without notice.</t>
  </si>
  <si>
    <t>ACCOUNTABILITY MATRIX</t>
  </si>
  <si>
    <t>Area of Responsibility</t>
  </si>
  <si>
    <t>TASK</t>
  </si>
  <si>
    <t>QC Analyst</t>
  </si>
  <si>
    <t>Vendor</t>
  </si>
  <si>
    <t>Operations</t>
  </si>
  <si>
    <t>Operations Manager</t>
  </si>
  <si>
    <t>QC Manager</t>
  </si>
  <si>
    <t>Compliance Officer</t>
  </si>
  <si>
    <t>Compliance Manager</t>
  </si>
  <si>
    <t>Executive 
Board</t>
  </si>
  <si>
    <t>Perform sample selection</t>
  </si>
  <si>
    <t>R/A</t>
  </si>
  <si>
    <t>Send files to Vendor</t>
  </si>
  <si>
    <t>Order reverifications</t>
  </si>
  <si>
    <t>Monitor the return of reverifications</t>
  </si>
  <si>
    <t>Perform audit</t>
  </si>
  <si>
    <t>Compile and distribute initial report to Lender</t>
  </si>
  <si>
    <t xml:space="preserve">R/A </t>
  </si>
  <si>
    <t>Review results and distribute to operations for response</t>
  </si>
  <si>
    <t>R</t>
  </si>
  <si>
    <t>Review results and provide rebuttal response to QC</t>
  </si>
  <si>
    <t>Review and return rebuttal responses to Vendor</t>
  </si>
  <si>
    <t>Review rebuttal responses</t>
  </si>
  <si>
    <t>Update findings and issue final report to Lender</t>
  </si>
  <si>
    <t xml:space="preserve">Review final report </t>
  </si>
  <si>
    <t>Review current action plans</t>
  </si>
  <si>
    <t xml:space="preserve">Update final report with action plans </t>
  </si>
  <si>
    <t xml:space="preserve">R </t>
  </si>
  <si>
    <t>Distribute monthly report to senior management</t>
  </si>
  <si>
    <t>I</t>
  </si>
  <si>
    <t>Select QC Vendor review sample</t>
  </si>
  <si>
    <t>Provide Vendor documents</t>
  </si>
  <si>
    <t>Perform audit of Vendor's sample</t>
  </si>
  <si>
    <t>Distribute initial report to Vendor</t>
  </si>
  <si>
    <t>Review results and provide rebuttal response</t>
  </si>
  <si>
    <t xml:space="preserve">Review rebuttal responses </t>
  </si>
  <si>
    <t>Distribute monthly report to sr. management and Vendor</t>
  </si>
  <si>
    <t>Key:</t>
  </si>
  <si>
    <t>R=Responsible</t>
  </si>
  <si>
    <t>A=Accountable</t>
  </si>
  <si>
    <t>C=Consult</t>
  </si>
  <si>
    <t>I=Inform</t>
  </si>
  <si>
    <t>This is an example only. Actual tasks and roles for the Vendor and Lender are subject to their contractual arrangement.</t>
  </si>
  <si>
    <t>Closing Month</t>
  </si>
  <si>
    <t>Completed</t>
  </si>
  <si>
    <t>Due Date</t>
  </si>
  <si>
    <t>Days to Target</t>
  </si>
  <si>
    <t>LENDER</t>
  </si>
  <si>
    <t xml:space="preserve"> - Sample Selected</t>
  </si>
  <si>
    <t xml:space="preserve"> - File Sent</t>
  </si>
  <si>
    <t>VENDOR</t>
  </si>
  <si>
    <t xml:space="preserve"> - Reverifications Completed</t>
  </si>
  <si>
    <t xml:space="preserve"> - Initial report provided</t>
  </si>
  <si>
    <t xml:space="preserve"> - Rebuttal response received</t>
  </si>
  <si>
    <t xml:space="preserve"> - Final Decision</t>
  </si>
  <si>
    <t xml:space="preserve"> - Management Report</t>
  </si>
  <si>
    <r>
      <t xml:space="preserve"> - </t>
    </r>
    <r>
      <rPr>
        <b/>
        <sz val="10"/>
        <rFont val="Calibri"/>
        <family val="2"/>
        <scheme val="minor"/>
      </rPr>
      <t xml:space="preserve">QC Vendor Review </t>
    </r>
    <r>
      <rPr>
        <sz val="10"/>
        <rFont val="Calibri"/>
        <family val="2"/>
        <scheme val="minor"/>
      </rPr>
      <t>Sample Selected</t>
    </r>
  </si>
  <si>
    <t xml:space="preserve"> - Vendor documents received</t>
  </si>
  <si>
    <t xml:space="preserve"> - Reivew complete</t>
  </si>
  <si>
    <t xml:space="preserve"> - Responses received from Vendor</t>
  </si>
  <si>
    <t>KEY POINTS</t>
  </si>
  <si>
    <t xml:space="preserve">Timeline Management Master = a tool that shows when established timelines are or are not being met. This list should be modified to reflect a lender's specific needs. Fannie Mae has published the minimum requirement (Selling Guide D1-3-01) that loans must be selected for post-closing QC reviews on at least a monthly basis. The entire QC process (selection, review, rebuttal, and reporting) must be completed within 90 days from the month of the loan closing. Lenders may work within a shorter time frame, so the Due Dates and Time Elapse columns should be indicative of a lender's specific process.   </t>
  </si>
  <si>
    <t>Data Element</t>
  </si>
  <si>
    <t>Definition - Completed</t>
  </si>
  <si>
    <t>Definition - Due Date</t>
  </si>
  <si>
    <t>Definition - Days to Target</t>
  </si>
  <si>
    <t xml:space="preserve">Sample Selected = </t>
  </si>
  <si>
    <t>Date sample was selected</t>
  </si>
  <si>
    <t>Due date sample was supposed to be selected by</t>
  </si>
  <si>
    <t>Reflects if a function met or failed the expected timelines</t>
  </si>
  <si>
    <t xml:space="preserve">File Sent = </t>
  </si>
  <si>
    <t>Date lender sent files to vendor</t>
  </si>
  <si>
    <t>Date files due to vendor</t>
  </si>
  <si>
    <t xml:space="preserve">Reverifications Completed = </t>
  </si>
  <si>
    <t>Date reverifications completed</t>
  </si>
  <si>
    <t>Date when last reverification was submitted  (Refer to Reverification Mgmt tab for details)</t>
  </si>
  <si>
    <t xml:space="preserve">Initial Report Provided = </t>
  </si>
  <si>
    <t>Date reviews complete and initial report provided to lender</t>
  </si>
  <si>
    <t>Date reports due</t>
  </si>
  <si>
    <t xml:space="preserve">Rebuttal Response Received = </t>
  </si>
  <si>
    <t>Date responses were received from lender</t>
  </si>
  <si>
    <t>Date responses due</t>
  </si>
  <si>
    <t>Final Decision</t>
  </si>
  <si>
    <t>Date final decisions were issued</t>
  </si>
  <si>
    <t>Date final decisions due</t>
  </si>
  <si>
    <t xml:space="preserve">Management Report = </t>
  </si>
  <si>
    <t>Date management report was issued</t>
  </si>
  <si>
    <t>Date management report due</t>
  </si>
  <si>
    <t xml:space="preserve">QC Vendor Review Sample Selected = </t>
  </si>
  <si>
    <t>Date your vendor sample was selected (minimum 10%)</t>
  </si>
  <si>
    <t>Date vendor sample due</t>
  </si>
  <si>
    <t xml:space="preserve">Vendor Documents Received = </t>
  </si>
  <si>
    <t>Date vendor provides lender with QC working papers/re-verifications if applicable</t>
  </si>
  <si>
    <t>Date documents due</t>
  </si>
  <si>
    <t xml:space="preserve">Review Complete = </t>
  </si>
  <si>
    <t xml:space="preserve">Date review of vendor complete </t>
  </si>
  <si>
    <t>Date review of vendor due</t>
  </si>
  <si>
    <t xml:space="preserve">Responses Received from Vendor = </t>
  </si>
  <si>
    <t>Date vendor response/rebuttals were provided</t>
  </si>
  <si>
    <t>Date vendor response/rebuttals due</t>
  </si>
  <si>
    <t>Audit Month:</t>
  </si>
  <si>
    <t>November 2021 Closed Loans</t>
  </si>
  <si>
    <t>Due Date:</t>
  </si>
  <si>
    <t>Credit</t>
  </si>
  <si>
    <t>Employment</t>
  </si>
  <si>
    <t>Income [paystubs, W-2s, 4506-C (IRS Tax Transcripts), 1005, 1040, 1065, 1120, K-1, SSI, etc.]</t>
  </si>
  <si>
    <t>Assets</t>
  </si>
  <si>
    <t>SSN</t>
  </si>
  <si>
    <t>Occupancy</t>
  </si>
  <si>
    <t xml:space="preserve">Collateral Risk Assessment </t>
  </si>
  <si>
    <t>Field Review or Desk Review</t>
  </si>
  <si>
    <t>Loan #</t>
  </si>
  <si>
    <t>Reverification Required?</t>
  </si>
  <si>
    <r>
      <t xml:space="preserve">Ordered
</t>
    </r>
    <r>
      <rPr>
        <b/>
        <sz val="7"/>
        <rFont val="Arial"/>
        <family val="2"/>
      </rPr>
      <t>[Date]</t>
    </r>
  </si>
  <si>
    <r>
      <t xml:space="preserve">Received
</t>
    </r>
    <r>
      <rPr>
        <b/>
        <sz val="7"/>
        <rFont val="Arial"/>
        <family val="2"/>
      </rPr>
      <t>[Date]</t>
    </r>
  </si>
  <si>
    <t>Reverification Type</t>
  </si>
  <si>
    <t>Total Days</t>
  </si>
  <si>
    <t xml:space="preserve">Discrepancy?
</t>
  </si>
  <si>
    <t xml:space="preserve">Reverification Required? </t>
  </si>
  <si>
    <r>
      <t xml:space="preserve">Ordered
</t>
    </r>
    <r>
      <rPr>
        <b/>
        <sz val="7"/>
        <rFont val="Arial"/>
        <family val="2"/>
      </rPr>
      <t>[Date 1st Attempt]</t>
    </r>
  </si>
  <si>
    <r>
      <t xml:space="preserve">Additional Attempt
</t>
    </r>
    <r>
      <rPr>
        <b/>
        <sz val="7"/>
        <rFont val="Arial"/>
        <family val="2"/>
      </rPr>
      <t>[Date 2nd Attempt]</t>
    </r>
  </si>
  <si>
    <t>Institution Name</t>
  </si>
  <si>
    <r>
      <t xml:space="preserve">Cost 
</t>
    </r>
    <r>
      <rPr>
        <b/>
        <sz val="7"/>
        <rFont val="Arial"/>
        <family val="2"/>
      </rPr>
      <t>[Dollar Amount]</t>
    </r>
  </si>
  <si>
    <t>Discrepancy?</t>
  </si>
  <si>
    <r>
      <t>Additional Attempt
[</t>
    </r>
    <r>
      <rPr>
        <b/>
        <sz val="7"/>
        <rFont val="Arial"/>
        <family val="2"/>
      </rPr>
      <t>Date 2nd Attempt]</t>
    </r>
  </si>
  <si>
    <r>
      <t xml:space="preserve">Received 
</t>
    </r>
    <r>
      <rPr>
        <b/>
        <sz val="7"/>
        <rFont val="Arial"/>
        <family val="2"/>
      </rPr>
      <t>[Date]</t>
    </r>
  </si>
  <si>
    <t>Vendor Name</t>
  </si>
  <si>
    <t xml:space="preserve">Reverification Required? 
</t>
  </si>
  <si>
    <t>Reason Reverification is Required</t>
  </si>
  <si>
    <t xml:space="preserve">No-Discretionary Targeted Component </t>
  </si>
  <si>
    <t>Yes</t>
  </si>
  <si>
    <t>Employer Name Here</t>
  </si>
  <si>
    <t>No-DU Validation Achieved</t>
  </si>
  <si>
    <t>No</t>
  </si>
  <si>
    <t xml:space="preserve">Financial Institution Here </t>
  </si>
  <si>
    <t>No- Appraisal Not Required</t>
  </si>
  <si>
    <t>Collateral Risk Assessment Supplement</t>
  </si>
  <si>
    <t>Desk Review</t>
  </si>
  <si>
    <t>Vendor Name here</t>
  </si>
  <si>
    <t>Bank Name</t>
  </si>
  <si>
    <t>Credit Union Name</t>
  </si>
  <si>
    <t>Investment Co. Name</t>
  </si>
  <si>
    <t>Reverification Key Guide</t>
  </si>
  <si>
    <t>Ordered</t>
  </si>
  <si>
    <t>Date the request was placed</t>
  </si>
  <si>
    <t>Received</t>
  </si>
  <si>
    <t>Date the request was completed</t>
  </si>
  <si>
    <t>Additional Attempt</t>
  </si>
  <si>
    <t>Date any additional attempts may have been issued - for example, if you have no response after 10 days, your policy may be to send a second request</t>
  </si>
  <si>
    <t>Institution</t>
  </si>
  <si>
    <t>Can be used to record the name of the institution - for example, a loan contains multiple asset statements from different financial institutions</t>
  </si>
  <si>
    <t>Cost</t>
  </si>
  <si>
    <t>Can be used to record the cost per reverification when a charge is required to obtain a reverification</t>
  </si>
  <si>
    <t>Use to document negative results - Note: Decision Management tab is where actual Reverification Defects are recorded</t>
  </si>
  <si>
    <t xml:space="preserve">Number of days elapsed from date of 1st attempted request to date received </t>
  </si>
  <si>
    <t>Use to identify if the reverification is required based on the type of post-closing QC review</t>
  </si>
  <si>
    <t>Reverification Type: Credit</t>
  </si>
  <si>
    <t>Use to identify the type of credit reverification performed: traditional credit or non-traditional credit</t>
  </si>
  <si>
    <t>Reverification Type: Occupancy</t>
  </si>
  <si>
    <t>Use to identify the type of occupancy reverification performed: external request (mailed or digital) or validation of occupancy through reconciliation of loan file documentation including property insurance policy, appraisal, income tax returns/transcripts, etc.</t>
  </si>
  <si>
    <t>Reverification Type: Appraisal</t>
  </si>
  <si>
    <t>Use to identify the type of appraisal review performed: desk review or field review</t>
  </si>
  <si>
    <t>DU Validation</t>
  </si>
  <si>
    <r>
      <t xml:space="preserve">Fannie Mae </t>
    </r>
    <r>
      <rPr>
        <i/>
        <sz val="10"/>
        <rFont val="Calibri"/>
        <family val="2"/>
        <scheme val="minor"/>
      </rPr>
      <t>Day 1 Certainty</t>
    </r>
    <r>
      <rPr>
        <sz val="10"/>
        <rFont val="Calibri"/>
        <family val="2"/>
        <scheme val="minor"/>
      </rPr>
      <t xml:space="preserve"> DU Validation that might provide relief from performing the post-closing QC reverification</t>
    </r>
  </si>
  <si>
    <t xml:space="preserve">Discretionary Targeted Component </t>
  </si>
  <si>
    <t xml:space="preserve">Discretionary QC selections that target a specific underwriting component(s) - loan does not belong to the Random 10% or Statistical sample </t>
  </si>
  <si>
    <t>Collateral Risk Assessment</t>
  </si>
  <si>
    <t xml:space="preserve">Fannie Mae requirement for verification of origination appraisals requiring validation/reconciliation of 6 elements to determine appraisal quality  </t>
  </si>
  <si>
    <t>No-Discretionary Targeted Component</t>
  </si>
  <si>
    <t>No-Other Reason</t>
  </si>
  <si>
    <t>Random QC Sample Distribution</t>
  </si>
  <si>
    <t>Conv.</t>
  </si>
  <si>
    <t>FHA</t>
  </si>
  <si>
    <t>VA</t>
  </si>
  <si>
    <t>RD</t>
  </si>
  <si>
    <t>Portfolio</t>
  </si>
  <si>
    <t>COR</t>
  </si>
  <si>
    <t>LCOR</t>
  </si>
  <si>
    <t>PMM</t>
  </si>
  <si>
    <t>Retail</t>
  </si>
  <si>
    <t>Corr.</t>
  </si>
  <si>
    <t>Broker</t>
  </si>
  <si>
    <t>Closed Loan % (Current Month)</t>
  </si>
  <si>
    <t xml:space="preserve">   # Closed Loans</t>
  </si>
  <si>
    <t>Post-Closing QC % (Current Month)</t>
  </si>
  <si>
    <t xml:space="preserve">   # Loans Selected</t>
  </si>
  <si>
    <t>Closed Loan % (rolling 3 month)</t>
  </si>
  <si>
    <t>Post-Closing QC % (rolling 3 month)</t>
  </si>
  <si>
    <t>EV Rate (Current Month)</t>
  </si>
  <si>
    <t>EV Number</t>
  </si>
  <si>
    <t>EV Rate (Rolling 3 Month)</t>
  </si>
  <si>
    <t>EV = Eligibility Violation</t>
  </si>
  <si>
    <r>
      <rPr>
        <b/>
        <sz val="10"/>
        <color rgb="FF000000"/>
        <rFont val="Arial"/>
      </rPr>
      <t>This Sample Evaluation tool gives percentages based on a number of factors such as Current Month view and a Rolling 3-Month view, sample mix</t>
    </r>
    <r>
      <rPr>
        <sz val="10"/>
        <color rgb="FF000000"/>
        <rFont val="Arial"/>
      </rPr>
      <t xml:space="preserve"> (use only those applicable to your book of business- i.e., if you only close Conventional loans you would leave the other columns blank or omit them from your Sample Evaluation tool), </t>
    </r>
    <r>
      <rPr>
        <b/>
        <sz val="10"/>
        <color rgb="FF000000"/>
        <rFont val="Arial"/>
      </rPr>
      <t>transaction type</t>
    </r>
    <r>
      <rPr>
        <sz val="10"/>
        <color rgb="FF000000"/>
        <rFont val="Arial"/>
      </rPr>
      <t xml:space="preserve"> (Cash Out or Limited Cash Out Refi/Purchase), </t>
    </r>
    <r>
      <rPr>
        <b/>
        <sz val="10"/>
        <color rgb="FF000000"/>
        <rFont val="Arial"/>
      </rPr>
      <t>and by channel for both Closed Loan volume and Post-Closing QC volume as well as a Monthly and Rolling 3-Month defect rate</t>
    </r>
    <r>
      <rPr>
        <sz val="10"/>
        <color rgb="FF000000"/>
        <rFont val="Arial"/>
      </rPr>
      <t xml:space="preserve"> (using Eligibility Violations, which is Fannie Mae's highest level of severity).  Complete items in blue only.</t>
    </r>
  </si>
  <si>
    <t>January 2024 Closed Loans</t>
  </si>
  <si>
    <t>Review Percentage:</t>
  </si>
  <si>
    <t>Vendor Results</t>
  </si>
  <si>
    <t>Auditor Review: Lender Oversight of Work Performed by Vendor</t>
  </si>
  <si>
    <t>Vendor Response</t>
  </si>
  <si>
    <t>Severity Rating</t>
  </si>
  <si>
    <t>Defect Category</t>
  </si>
  <si>
    <t>Defect Subcategory</t>
  </si>
  <si>
    <t>Defect Name</t>
  </si>
  <si>
    <t>Decision</t>
  </si>
  <si>
    <t>Disposition</t>
  </si>
  <si>
    <t>Point of Failure</t>
  </si>
  <si>
    <t>Subcategory</t>
  </si>
  <si>
    <t>Defect Descriptions</t>
  </si>
  <si>
    <t>Comments</t>
  </si>
  <si>
    <t>Eligibility</t>
  </si>
  <si>
    <t>Project Eligibility</t>
  </si>
  <si>
    <t>Project Documentation</t>
  </si>
  <si>
    <t>Missing, inadequate or incomplete project document</t>
  </si>
  <si>
    <t>Concur</t>
  </si>
  <si>
    <t>Remains</t>
  </si>
  <si>
    <t>QC Auditor Feedback</t>
  </si>
  <si>
    <t>Project Review</t>
  </si>
  <si>
    <t>Limited review requirements not met</t>
  </si>
  <si>
    <r>
      <rPr>
        <sz val="10"/>
        <rFont val="Arial"/>
        <family val="2"/>
      </rPr>
      <t>●</t>
    </r>
    <r>
      <rPr>
        <sz val="10"/>
        <rFont val="Calibri"/>
        <family val="2"/>
      </rPr>
      <t xml:space="preserve">
</t>
    </r>
    <r>
      <rPr>
        <sz val="10"/>
        <rFont val="Arial"/>
        <family val="2"/>
      </rPr>
      <t>●</t>
    </r>
    <r>
      <rPr>
        <sz val="10"/>
        <rFont val="Calibri"/>
        <family val="2"/>
      </rPr>
      <t xml:space="preserve">
</t>
    </r>
    <r>
      <rPr>
        <sz val="10"/>
        <rFont val="Arial"/>
        <family val="2"/>
      </rPr>
      <t>●</t>
    </r>
  </si>
  <si>
    <t>Discrepancy</t>
  </si>
  <si>
    <t>Vendor Results - Vendor identifies a defect in their review and cites the defect using severity and defect categorization</t>
  </si>
  <si>
    <t xml:space="preserve">Eligibility - </t>
  </si>
  <si>
    <t>defects resulting in the loan not being eligible as delivered</t>
  </si>
  <si>
    <t xml:space="preserve">Moderate - </t>
  </si>
  <si>
    <t>defects but still eligible for delivery</t>
  </si>
  <si>
    <t xml:space="preserve">No Issue - </t>
  </si>
  <si>
    <t>loans with no defects</t>
  </si>
  <si>
    <t xml:space="preserve">Core category related to the type of findings (Income/employee, appraisal, assets etc.) </t>
  </si>
  <si>
    <t>One of three subcategories related to the type of finding (eligibility, calculation/analysis, documentation)</t>
  </si>
  <si>
    <t>Defect Description</t>
  </si>
  <si>
    <t>Detail that enables lenders to hone in on specific areas for trending and training opportunities</t>
  </si>
  <si>
    <t>Auditor Review - Lender review of the Vendor Auditor's loans with and without findings</t>
  </si>
  <si>
    <t>Lender agrees with Vendor loan decision</t>
  </si>
  <si>
    <t>Remains - defect remains as is</t>
  </si>
  <si>
    <t>QC Auditor Error - Serious Error made by QC Auditor/Vendor</t>
  </si>
  <si>
    <t>Lender disagrees with Vendor loan decision</t>
  </si>
  <si>
    <t>Removes - Lender believes defect should  be removed</t>
  </si>
  <si>
    <t>QC Auditor Feedback - Minor Error made by QC Auditor/Vendor</t>
  </si>
  <si>
    <t>Remains, removes, add, revise</t>
  </si>
  <si>
    <t>Add - Lender believes Vendor missed a defect</t>
  </si>
  <si>
    <t>QC Auditor Training - Not used often as a POF; however, would be a training issue related to a policy or process change. Can be a serious defect but not the Vendor's fail, i.e., due to untimely Lender training etc.</t>
  </si>
  <si>
    <t>QC Auditor Error, QC Auditor Training, QC Auditor Feedback</t>
  </si>
  <si>
    <t>Revise - Vendor added a defect but Lender made changes</t>
  </si>
  <si>
    <t xml:space="preserve">Lender auditor details on why they disagree with Vendor's decision.  </t>
  </si>
  <si>
    <t>Vendor Response - section for Vendor to provide rebuttal</t>
  </si>
  <si>
    <t>Vendor agrees with Lender loan decision</t>
  </si>
  <si>
    <t>Vendor disagrees with Lender loan decision</t>
  </si>
  <si>
    <t xml:space="preserve">Vendor comments related to Lender review findings </t>
  </si>
  <si>
    <t xml:space="preserve">Accurate Property Eligibility </t>
  </si>
  <si>
    <t>Appropriate Comparable Sales</t>
  </si>
  <si>
    <t>Appropriate Data</t>
  </si>
  <si>
    <t>Value Supported</t>
  </si>
  <si>
    <t>Corrective Actions Identified</t>
  </si>
  <si>
    <r>
      <t xml:space="preserve">Property </t>
    </r>
    <r>
      <rPr>
        <b/>
        <i/>
        <sz val="10"/>
        <rFont val="Calibri"/>
        <family val="2"/>
        <scheme val="minor"/>
      </rPr>
      <t>with</t>
    </r>
    <r>
      <rPr>
        <b/>
        <sz val="10"/>
        <rFont val="Calibri"/>
        <family val="2"/>
        <scheme val="minor"/>
      </rPr>
      <t xml:space="preserve"> CU Score: 
Flags/Messages Reconciled</t>
    </r>
  </si>
  <si>
    <r>
      <t xml:space="preserve">Property </t>
    </r>
    <r>
      <rPr>
        <b/>
        <i/>
        <sz val="10"/>
        <rFont val="Calibri"/>
        <family val="2"/>
        <scheme val="minor"/>
      </rPr>
      <t>with No</t>
    </r>
    <r>
      <rPr>
        <b/>
        <sz val="10"/>
        <rFont val="Calibri"/>
        <family val="2"/>
        <scheme val="minor"/>
      </rPr>
      <t xml:space="preserve"> CU Score: 
All Known Quality Issues Reconciled</t>
    </r>
  </si>
  <si>
    <t>Field Review or Desk Review Obtained</t>
  </si>
  <si>
    <t>Quality Impact</t>
  </si>
  <si>
    <t>Insufficient</t>
  </si>
  <si>
    <t>Sufficient</t>
  </si>
  <si>
    <t>N/A: CU Score Applies</t>
  </si>
  <si>
    <t>N/A</t>
  </si>
  <si>
    <r>
      <t>●</t>
    </r>
    <r>
      <rPr>
        <b/>
        <sz val="9"/>
        <rFont val="Calibri"/>
        <family val="2"/>
        <scheme val="minor"/>
      </rPr>
      <t>Quality Impact action required:</t>
    </r>
    <r>
      <rPr>
        <sz val="9"/>
        <rFont val="Calibri"/>
        <family val="2"/>
        <scheme val="minor"/>
      </rPr>
      <t xml:space="preserve">  Vendor to implement Form 1033 for all CU Risk Scores 4 - 5
●
●</t>
    </r>
  </si>
  <si>
    <t>●
●
●</t>
  </si>
  <si>
    <t xml:space="preserve">Lender Guide for Requirements of Collateral Risk Assessment </t>
  </si>
  <si>
    <t>Requirement: Determine that a property meets eligibility requirements including the LTV, CLTV, &amp; HCLTV ratios</t>
  </si>
  <si>
    <t>Appropriate Comp Sales</t>
  </si>
  <si>
    <t>Requirement: Assess appropriateness of comparable sales</t>
  </si>
  <si>
    <t>Accurate Data</t>
  </si>
  <si>
    <t>Requirement: Assess appropriateness of the data presented in the appraisal report</t>
  </si>
  <si>
    <t>Requirement: Conclude that the rationale for the reconciliation of value is supported</t>
  </si>
  <si>
    <t>Requirement: Prescribe corrective actions for defects identified in the appraisal process</t>
  </si>
  <si>
    <t>Property with CU Score: Flags/Messages Reconciled</t>
  </si>
  <si>
    <t>Requirement: Reconcile flags &amp; messages that were identified in Collateral Underwriter (CU) if the property was able to be scored in CU</t>
  </si>
  <si>
    <t>Property with No CU Score: All Known Quality Issues Reconciled</t>
  </si>
  <si>
    <t>Requirement: If the property was not able to be scored in CU, then reconcile any known quality messages (messages, alerts, flags) that are reflected in other third-party tools, if utilized</t>
  </si>
  <si>
    <t>Lender agrees with accuracy/completeness of Vendor's assessment</t>
  </si>
  <si>
    <t>No Quality Impact</t>
  </si>
  <si>
    <t>No additional Vendor action required</t>
  </si>
  <si>
    <t>Lender disagrees with accuracy/completeness of Vendor's assessment</t>
  </si>
  <si>
    <t xml:space="preserve">Quality Impact </t>
  </si>
  <si>
    <t>Additional Vendor action required such as supplemental appraisal analysis, internal process improvement adjustment, etc.</t>
  </si>
  <si>
    <t>Rating</t>
  </si>
  <si>
    <t>Scope of evaluation meets criteria for assessment of the requirement</t>
  </si>
  <si>
    <t>Scope of evaluation does not meet criteria for assessment of the requirement</t>
  </si>
  <si>
    <t>Vendor agrees with Lender's oversight decision</t>
  </si>
  <si>
    <t>Vendor disagrees with Lender's oversigh decision</t>
  </si>
  <si>
    <t>Closed Units</t>
  </si>
  <si>
    <t>QC Sample Count</t>
  </si>
  <si>
    <t>Sample Type</t>
  </si>
  <si>
    <t>Selection Type</t>
  </si>
  <si>
    <t># Loans Tested</t>
  </si>
  <si>
    <t># Loans Passed</t>
  </si>
  <si>
    <t>Concurrence Rate</t>
  </si>
  <si>
    <r>
      <t xml:space="preserve">Benchmark
</t>
    </r>
    <r>
      <rPr>
        <b/>
        <sz val="7"/>
        <rFont val="Arial"/>
        <family val="2"/>
      </rPr>
      <t>[Lender Concur Target %]</t>
    </r>
  </si>
  <si>
    <t>Overall Monthly Concurrence Rate</t>
  </si>
  <si>
    <t>Random</t>
  </si>
  <si>
    <t>Statistical (95/2)</t>
  </si>
  <si>
    <t>Discretionary- Target</t>
  </si>
  <si>
    <t xml:space="preserve">A benchmark gives you and your Vendor a measure for success. Tracking Vendor accuracy can identify months in which accuracy is outside the benchmark. If a Lender samples from multiple sample types, we recommend inserting separate rows for the respective month to determine concurrence rates by sample type. Like setting a defect rate, when setting a Vendor accuracy benchmark, the Lender should consider the level of risk exposure they are comfortable with for their specific organization. Example: Benchmark is 95% accuracy and sample size is 20 test files. 95% accuracy on 20 test files represents that the Lender accepts that Vendor errors could occur on 1 of every 20 Vendor files tested. </t>
  </si>
  <si>
    <t xml:space="preserve">Closed Units = </t>
  </si>
  <si>
    <t>Total number of loans closed in the designated Month</t>
  </si>
  <si>
    <r>
      <rPr>
        <b/>
        <sz val="8"/>
        <rFont val="Arial"/>
        <family val="2"/>
      </rPr>
      <t xml:space="preserve">Random </t>
    </r>
    <r>
      <rPr>
        <sz val="8"/>
        <color indexed="60"/>
        <rFont val="Calibri"/>
        <family val="2"/>
      </rPr>
      <t/>
    </r>
  </si>
  <si>
    <r>
      <rPr>
        <b/>
        <sz val="8"/>
        <rFont val="Arial"/>
        <family val="2"/>
      </rPr>
      <t xml:space="preserve">Discretionary-Full </t>
    </r>
    <r>
      <rPr>
        <sz val="8"/>
        <rFont val="Arial"/>
        <family val="2"/>
      </rPr>
      <t>= a full QC file review was performed</t>
    </r>
  </si>
  <si>
    <r>
      <rPr>
        <b/>
        <sz val="8"/>
        <rFont val="Arial"/>
        <family val="2"/>
      </rPr>
      <t>Discretionary - Target</t>
    </r>
    <r>
      <rPr>
        <sz val="8"/>
        <rFont val="Arial"/>
        <family val="2"/>
      </rPr>
      <t xml:space="preserve"> = a partial or component audit was performed (i.e. income documentation/recalculation only) </t>
    </r>
  </si>
  <si>
    <t xml:space="preserve">Selection Type = </t>
  </si>
  <si>
    <r>
      <rPr>
        <b/>
        <sz val="8"/>
        <rFont val="Arial"/>
        <family val="2"/>
      </rPr>
      <t>Statistically Valid</t>
    </r>
    <r>
      <rPr>
        <sz val="8"/>
        <rFont val="Arial"/>
        <family val="2"/>
      </rPr>
      <t xml:space="preserve"> (i.e. 95% confidence/ 2% precision) </t>
    </r>
  </si>
  <si>
    <t xml:space="preserve"># Loans Tested = </t>
  </si>
  <si>
    <t>Total number of loans selected for your QC review of the Auditor/Vendor</t>
  </si>
  <si>
    <t xml:space="preserve"># Loans Passed = </t>
  </si>
  <si>
    <t>Total number of loans with no discrepancies noted</t>
  </si>
  <si>
    <t xml:space="preserve">Concurrence Rate = </t>
  </si>
  <si>
    <t>Percentage of loans your Auditor/Vendor completed successfully</t>
  </si>
  <si>
    <t>Vendor Reviews</t>
  </si>
  <si>
    <t>There is no defined way to implement a Lender's monthly review of the Vendor; however, below are a few examples:</t>
  </si>
  <si>
    <t>1) Inline audit</t>
  </si>
  <si>
    <t>~This audit would be performed by the Lender prior to issuing "initial results"</t>
  </si>
  <si>
    <t xml:space="preserve">~ Discrepancies found by the Lender would be corrected prior to being issued </t>
  </si>
  <si>
    <t>2) Prior to sample closure</t>
  </si>
  <si>
    <t>~ This audit would be performed by the Lender after issuing the "initial results" but before "final results"</t>
  </si>
  <si>
    <t>~ Discrepancies found by the Lender would be corrected prior to final reporting</t>
  </si>
  <si>
    <t>3) Post QC final review and final reporting</t>
  </si>
  <si>
    <t>~ This audit would be performed by the Lender one month after "final monthly results" being issued</t>
  </si>
  <si>
    <t>~ Discrepancies found by the Lender would NOT be corrected prior to initial or final reporting</t>
  </si>
  <si>
    <t xml:space="preserve">Other Tips:  </t>
  </si>
  <si>
    <t>Consider setting an accuracy score with consequences (financial/staffing adjustments etc.) if not consistently met</t>
  </si>
  <si>
    <t>~</t>
  </si>
  <si>
    <t>Can be at the individual auditor level for auditor scorecards</t>
  </si>
  <si>
    <t>Can be at the Vendor "all in" level for Vendor scorecards</t>
  </si>
  <si>
    <t>In addition to reviewing annual contract renewals, consider reviewing your Vendor's annual renewal records related to annual training/compliance classes to ensure they are adhering to their internal timelines for training/compliance classes and renewals</t>
  </si>
  <si>
    <t>Core credit classes required annually</t>
  </si>
  <si>
    <t xml:space="preserve">Annual compliance classes required </t>
  </si>
  <si>
    <r>
      <rPr>
        <b/>
        <u/>
        <sz val="10"/>
        <rFont val="Arial"/>
        <family val="2"/>
      </rPr>
      <t xml:space="preserve">Decision Mgmt: </t>
    </r>
    <r>
      <rPr>
        <b/>
        <sz val="10"/>
        <rFont val="Arial"/>
        <family val="2"/>
      </rPr>
      <t xml:space="preserve">
Vendor Severity Rating</t>
    </r>
  </si>
  <si>
    <r>
      <rPr>
        <b/>
        <u/>
        <sz val="10"/>
        <rFont val="Arial"/>
        <family val="2"/>
      </rPr>
      <t xml:space="preserve">Decision Mgmt: </t>
    </r>
    <r>
      <rPr>
        <b/>
        <sz val="10"/>
        <rFont val="Arial"/>
        <family val="2"/>
      </rPr>
      <t xml:space="preserve">
Auditor Decision</t>
    </r>
  </si>
  <si>
    <r>
      <rPr>
        <b/>
        <u/>
        <sz val="10"/>
        <rFont val="Arial"/>
        <family val="2"/>
      </rPr>
      <t xml:space="preserve">Decision Mgmt: </t>
    </r>
    <r>
      <rPr>
        <b/>
        <sz val="10"/>
        <rFont val="Arial"/>
        <family val="2"/>
      </rPr>
      <t xml:space="preserve">
Auditor Disposition</t>
    </r>
  </si>
  <si>
    <r>
      <rPr>
        <b/>
        <u/>
        <sz val="10"/>
        <rFont val="Arial"/>
        <family val="2"/>
      </rPr>
      <t xml:space="preserve">Decision Mgmt: </t>
    </r>
    <r>
      <rPr>
        <b/>
        <sz val="10"/>
        <rFont val="Arial"/>
        <family val="2"/>
      </rPr>
      <t xml:space="preserve">
Auditor Point of Failure</t>
    </r>
  </si>
  <si>
    <r>
      <rPr>
        <b/>
        <u/>
        <sz val="10"/>
        <rFont val="Arial"/>
        <family val="2"/>
      </rPr>
      <t xml:space="preserve">Decision Mgmt: </t>
    </r>
    <r>
      <rPr>
        <b/>
        <sz val="10"/>
        <rFont val="Arial"/>
        <family val="2"/>
      </rPr>
      <t xml:space="preserve">
Auditor Severity Rating</t>
    </r>
  </si>
  <si>
    <r>
      <rPr>
        <b/>
        <u/>
        <sz val="10"/>
        <rFont val="Arial"/>
        <family val="2"/>
      </rPr>
      <t xml:space="preserve">Decision Mgmt: </t>
    </r>
    <r>
      <rPr>
        <b/>
        <sz val="10"/>
        <rFont val="Arial"/>
        <family val="2"/>
      </rPr>
      <t xml:space="preserve">
Vendor Response</t>
    </r>
  </si>
  <si>
    <t xml:space="preserve">Reverification Mgmt:
       Discrepancy </t>
  </si>
  <si>
    <r>
      <rPr>
        <b/>
        <u/>
        <sz val="10"/>
        <rFont val="Arial"/>
        <family val="2"/>
      </rPr>
      <t>Reverification Mgmt:</t>
    </r>
    <r>
      <rPr>
        <b/>
        <sz val="10"/>
        <rFont val="Arial"/>
        <family val="2"/>
      </rPr>
      <t xml:space="preserve">
Credit
Reverification Required?</t>
    </r>
  </si>
  <si>
    <r>
      <rPr>
        <b/>
        <u/>
        <sz val="10"/>
        <rFont val="Arial"/>
        <family val="2"/>
      </rPr>
      <t>Reverification Mgmt:</t>
    </r>
    <r>
      <rPr>
        <b/>
        <sz val="10"/>
        <rFont val="Arial"/>
        <family val="2"/>
      </rPr>
      <t xml:space="preserve">
Credit
Reverification Type: </t>
    </r>
  </si>
  <si>
    <r>
      <rPr>
        <b/>
        <u/>
        <sz val="10"/>
        <rFont val="Arial"/>
        <family val="2"/>
      </rPr>
      <t>Reverification Mgmt:</t>
    </r>
    <r>
      <rPr>
        <b/>
        <sz val="10"/>
        <rFont val="Arial"/>
        <family val="2"/>
      </rPr>
      <t xml:space="preserve">
Employment
Reverification Required?</t>
    </r>
  </si>
  <si>
    <r>
      <rPr>
        <b/>
        <u/>
        <sz val="10"/>
        <rFont val="Arial"/>
        <family val="2"/>
      </rPr>
      <t>Reverification Mgmt:</t>
    </r>
    <r>
      <rPr>
        <b/>
        <sz val="10"/>
        <rFont val="Arial"/>
        <family val="2"/>
      </rPr>
      <t xml:space="preserve">
Income
Reverification Required?</t>
    </r>
  </si>
  <si>
    <r>
      <rPr>
        <b/>
        <u/>
        <sz val="10"/>
        <rFont val="Arial"/>
        <family val="2"/>
      </rPr>
      <t>Reverification Mgmt:</t>
    </r>
    <r>
      <rPr>
        <b/>
        <sz val="10"/>
        <rFont val="Arial"/>
        <family val="2"/>
      </rPr>
      <t xml:space="preserve">
Assets
Reverification Required?</t>
    </r>
  </si>
  <si>
    <r>
      <rPr>
        <b/>
        <u/>
        <sz val="10"/>
        <rFont val="Arial"/>
        <family val="2"/>
      </rPr>
      <t>Reverification Mgmt:</t>
    </r>
    <r>
      <rPr>
        <b/>
        <sz val="10"/>
        <rFont val="Arial"/>
        <family val="2"/>
      </rPr>
      <t xml:space="preserve">
SSN
Reverification Required?</t>
    </r>
  </si>
  <si>
    <r>
      <rPr>
        <b/>
        <u/>
        <sz val="10"/>
        <rFont val="Arial"/>
        <family val="2"/>
      </rPr>
      <t>Reverification Mgmt:</t>
    </r>
    <r>
      <rPr>
        <b/>
        <sz val="10"/>
        <rFont val="Arial"/>
        <family val="2"/>
      </rPr>
      <t xml:space="preserve">
Occupancy
Reverification Required?</t>
    </r>
  </si>
  <si>
    <r>
      <rPr>
        <b/>
        <u/>
        <sz val="10"/>
        <rFont val="Arial"/>
        <family val="2"/>
      </rPr>
      <t>Reverification Mgmt:</t>
    </r>
    <r>
      <rPr>
        <b/>
        <sz val="10"/>
        <rFont val="Arial"/>
        <family val="2"/>
      </rPr>
      <t xml:space="preserve">
Occupancy 
Reverification Type: </t>
    </r>
  </si>
  <si>
    <r>
      <rPr>
        <b/>
        <u/>
        <sz val="10"/>
        <rFont val="Arial"/>
        <family val="2"/>
      </rPr>
      <t>Reverification Mgmt:</t>
    </r>
    <r>
      <rPr>
        <b/>
        <sz val="10"/>
        <rFont val="Arial"/>
        <family val="2"/>
      </rPr>
      <t xml:space="preserve">
Collateral Risk Assessment 
Reverification Required?</t>
    </r>
  </si>
  <si>
    <r>
      <rPr>
        <b/>
        <u/>
        <sz val="10"/>
        <rFont val="Arial"/>
        <family val="2"/>
      </rPr>
      <t>Reverification Mgmt:</t>
    </r>
    <r>
      <rPr>
        <b/>
        <sz val="10"/>
        <rFont val="Arial"/>
        <family val="2"/>
      </rPr>
      <t xml:space="preserve">
Reverification Required?
Field Review / Desk Review</t>
    </r>
  </si>
  <si>
    <r>
      <rPr>
        <b/>
        <u/>
        <sz val="10"/>
        <rFont val="Arial"/>
        <family val="2"/>
      </rPr>
      <t>Reverification Mgmt:</t>
    </r>
    <r>
      <rPr>
        <b/>
        <sz val="10"/>
        <rFont val="Arial"/>
        <family val="2"/>
      </rPr>
      <t xml:space="preserve">
Field Review / Desk Review
Reason Reverification is  Required?</t>
    </r>
  </si>
  <si>
    <r>
      <rPr>
        <b/>
        <u/>
        <sz val="10"/>
        <rFont val="Arial"/>
        <family val="2"/>
      </rPr>
      <t>Reverification Mgmt:</t>
    </r>
    <r>
      <rPr>
        <b/>
        <sz val="10"/>
        <rFont val="Arial"/>
        <family val="2"/>
      </rPr>
      <t xml:space="preserve">
Field Review / Desk Review
Reverification Type: </t>
    </r>
  </si>
  <si>
    <r>
      <rPr>
        <b/>
        <u/>
        <sz val="10"/>
        <rFont val="Arial"/>
        <family val="2"/>
      </rPr>
      <t>Collateral Risk Assessment:</t>
    </r>
    <r>
      <rPr>
        <b/>
        <sz val="10"/>
        <rFont val="Arial"/>
        <family val="2"/>
      </rPr>
      <t xml:space="preserve">
Auditor Decision</t>
    </r>
  </si>
  <si>
    <r>
      <rPr>
        <b/>
        <u/>
        <sz val="10"/>
        <rFont val="Arial"/>
        <family val="2"/>
      </rPr>
      <t>Collateral Risk Assessment:</t>
    </r>
    <r>
      <rPr>
        <b/>
        <sz val="10"/>
        <rFont val="Arial"/>
        <family val="2"/>
      </rPr>
      <t xml:space="preserve">
Auditor Point of Failure</t>
    </r>
  </si>
  <si>
    <r>
      <rPr>
        <b/>
        <u/>
        <sz val="10"/>
        <rFont val="Arial"/>
        <family val="2"/>
      </rPr>
      <t>Collateral Risk Assessment:</t>
    </r>
    <r>
      <rPr>
        <b/>
        <sz val="10"/>
        <rFont val="Arial"/>
        <family val="2"/>
      </rPr>
      <t xml:space="preserve">
Auditor Disposition</t>
    </r>
  </si>
  <si>
    <r>
      <rPr>
        <b/>
        <u/>
        <sz val="10"/>
        <rFont val="Arial"/>
        <family val="2"/>
      </rPr>
      <t>Collateral Risk Assessment:</t>
    </r>
    <r>
      <rPr>
        <b/>
        <sz val="10"/>
        <rFont val="Arial"/>
        <family val="2"/>
      </rPr>
      <t xml:space="preserve">
Accurate Property Eligibility </t>
    </r>
  </si>
  <si>
    <r>
      <rPr>
        <b/>
        <u/>
        <sz val="10"/>
        <rFont val="Arial"/>
        <family val="2"/>
      </rPr>
      <t>Collateral Risk Assessment:</t>
    </r>
    <r>
      <rPr>
        <b/>
        <sz val="10"/>
        <rFont val="Arial"/>
        <family val="2"/>
      </rPr>
      <t xml:space="preserve">
Appropriate Comp Sales</t>
    </r>
  </si>
  <si>
    <r>
      <rPr>
        <b/>
        <u/>
        <sz val="10"/>
        <rFont val="Arial"/>
        <family val="2"/>
      </rPr>
      <t>Collateral Risk Assessment:</t>
    </r>
    <r>
      <rPr>
        <b/>
        <sz val="10"/>
        <rFont val="Arial"/>
        <family val="2"/>
      </rPr>
      <t xml:space="preserve">
Appropriate Data</t>
    </r>
  </si>
  <si>
    <r>
      <rPr>
        <b/>
        <u/>
        <sz val="10"/>
        <rFont val="Arial"/>
        <family val="2"/>
      </rPr>
      <t>Collateral Risk Assessment:</t>
    </r>
    <r>
      <rPr>
        <b/>
        <sz val="10"/>
        <rFont val="Arial"/>
        <family val="2"/>
      </rPr>
      <t xml:space="preserve">
Value Supported</t>
    </r>
  </si>
  <si>
    <r>
      <rPr>
        <b/>
        <u/>
        <sz val="10"/>
        <rFont val="Arial"/>
        <family val="2"/>
      </rPr>
      <t>Collateral Risk Assessment:</t>
    </r>
    <r>
      <rPr>
        <b/>
        <sz val="10"/>
        <rFont val="Arial"/>
        <family val="2"/>
      </rPr>
      <t xml:space="preserve">
Corrective Actions Identified</t>
    </r>
  </si>
  <si>
    <r>
      <rPr>
        <b/>
        <u/>
        <sz val="10"/>
        <rFont val="Arial"/>
        <family val="2"/>
      </rPr>
      <t xml:space="preserve">Collateral Risk Assessment: </t>
    </r>
    <r>
      <rPr>
        <b/>
        <sz val="10"/>
        <rFont val="Arial"/>
        <family val="2"/>
      </rPr>
      <t xml:space="preserve">
CU Score: Flags/Messages Reconciled</t>
    </r>
  </si>
  <si>
    <r>
      <rPr>
        <b/>
        <u/>
        <sz val="10"/>
        <rFont val="Arial"/>
        <family val="2"/>
      </rPr>
      <t xml:space="preserve">Collateral Risk Assessment: </t>
    </r>
    <r>
      <rPr>
        <b/>
        <sz val="10"/>
        <rFont val="Arial"/>
        <family val="2"/>
      </rPr>
      <t xml:space="preserve">
No CU Score: Known Quality Issues Reconciled</t>
    </r>
  </si>
  <si>
    <r>
      <rPr>
        <b/>
        <u/>
        <sz val="10"/>
        <rFont val="Arial"/>
        <family val="2"/>
      </rPr>
      <t xml:space="preserve">Collateral Risk Assessment: </t>
    </r>
    <r>
      <rPr>
        <b/>
        <sz val="10"/>
        <rFont val="Arial"/>
        <family val="2"/>
      </rPr>
      <t xml:space="preserve">
Vendor Decision</t>
    </r>
  </si>
  <si>
    <r>
      <rPr>
        <b/>
        <u/>
        <sz val="10"/>
        <rFont val="Arial"/>
        <family val="2"/>
      </rPr>
      <t xml:space="preserve">Collateral Risk Assessment: </t>
    </r>
    <r>
      <rPr>
        <b/>
        <sz val="10"/>
        <rFont val="Arial"/>
        <family val="2"/>
      </rPr>
      <t xml:space="preserve">
Field Review or Desk Review Obtained</t>
    </r>
  </si>
  <si>
    <r>
      <rPr>
        <b/>
        <u/>
        <sz val="10"/>
        <rFont val="Arial"/>
        <family val="2"/>
      </rPr>
      <t>Evaluation:</t>
    </r>
    <r>
      <rPr>
        <b/>
        <sz val="10"/>
        <rFont val="Arial"/>
        <family val="2"/>
      </rPr>
      <t xml:space="preserve">
Sample Type</t>
    </r>
  </si>
  <si>
    <r>
      <rPr>
        <b/>
        <u/>
        <sz val="10"/>
        <rFont val="Arial"/>
        <family val="2"/>
      </rPr>
      <t>Evaluation:</t>
    </r>
    <r>
      <rPr>
        <b/>
        <sz val="10"/>
        <rFont val="Arial"/>
        <family val="2"/>
      </rPr>
      <t xml:space="preserve">
Selection Type</t>
    </r>
  </si>
  <si>
    <t>Defect Category (10/09/2019)</t>
  </si>
  <si>
    <t>Defect Subcategory (10/09/2019)</t>
  </si>
  <si>
    <t>Defect Name (10/09/2019)</t>
  </si>
  <si>
    <t>QC Auditor Error</t>
  </si>
  <si>
    <t>Traditional Credit</t>
  </si>
  <si>
    <t>Yes-Primary Home</t>
  </si>
  <si>
    <t>External Request</t>
  </si>
  <si>
    <t>Field Review</t>
  </si>
  <si>
    <t>10% Minimum</t>
  </si>
  <si>
    <t>Appraisal</t>
  </si>
  <si>
    <t>Appraisal Adjustments</t>
  </si>
  <si>
    <t>Appraisal adjustments not correctly applied</t>
  </si>
  <si>
    <t>Moderate</t>
  </si>
  <si>
    <t>Removes</t>
  </si>
  <si>
    <t>Non Traditional Credit</t>
  </si>
  <si>
    <t>No-D1C Applies</t>
  </si>
  <si>
    <t>No-Second Home</t>
  </si>
  <si>
    <t>Loan File Doc Validation</t>
  </si>
  <si>
    <t>Investor QC Requirement</t>
  </si>
  <si>
    <t>Discretionary- Full</t>
  </si>
  <si>
    <t>Comparable adjustments</t>
  </si>
  <si>
    <t>No Issue</t>
  </si>
  <si>
    <t>Add</t>
  </si>
  <si>
    <t>QC Auditor Training</t>
  </si>
  <si>
    <t xml:space="preserve">No-Investment </t>
  </si>
  <si>
    <t>Other Reason</t>
  </si>
  <si>
    <t>N/A: No CU Score</t>
  </si>
  <si>
    <t>Failure to adjust comparables</t>
  </si>
  <si>
    <t>Revise</t>
  </si>
  <si>
    <t xml:space="preserve">Other </t>
  </si>
  <si>
    <t xml:space="preserve">Inadequate comparable adjustment(s) </t>
  </si>
  <si>
    <t xml:space="preserve">Inadequate comparable adjustment(s) - sales/financing concessions </t>
  </si>
  <si>
    <t>Appraisal Data Integrity</t>
  </si>
  <si>
    <t>Comparable sale(s) physical features reported inaccurately – age</t>
  </si>
  <si>
    <t>Comparable sale(s) physical features reported inaccurately – bedroom/bathroom count</t>
  </si>
  <si>
    <t>Comparable sale(s) physical features reported inaccurately – condition/quality of construction</t>
  </si>
  <si>
    <t>Comparable sale(s) physical features reported inaccurately – design/appeal</t>
  </si>
  <si>
    <t>Comparable sale(s) physical features reported inaccurately – gross living area</t>
  </si>
  <si>
    <t>Comparable sale(s) physical features reported inaccurately – other</t>
  </si>
  <si>
    <t>Comparable sale(s) site characteristic(s) or location reported inaccurately</t>
  </si>
  <si>
    <t>Comparable sale(s) transaction details reported inaccurately</t>
  </si>
  <si>
    <t>Comparable transaction details – creation of comparable sale(s)</t>
  </si>
  <si>
    <t>Failure to report and/or analyze subject sales history</t>
  </si>
  <si>
    <t>Failure to report comparable sales history</t>
  </si>
  <si>
    <t>Failure to report pending sale for the subject</t>
  </si>
  <si>
    <t>Failure to report subject listing history</t>
  </si>
  <si>
    <t>Insufficient data source for comparable sale(s)</t>
  </si>
  <si>
    <t>Market conditions reported inaccurately</t>
  </si>
  <si>
    <t>Subject physical features reported inaccurately – age</t>
  </si>
  <si>
    <t>Subject physical features reported inaccurately – bedroom/bath count</t>
  </si>
  <si>
    <t>Subject physical features reported inaccurately – condition/quality of construction</t>
  </si>
  <si>
    <t>Subject physical features reported inaccurately – design/appeal</t>
  </si>
  <si>
    <t>Subject physical features reported inaccurately – gross living area</t>
  </si>
  <si>
    <t>Subject physical features reported inaccurately – other</t>
  </si>
  <si>
    <t>Subject site characteristic(s) or location reported inaccurately</t>
  </si>
  <si>
    <t>Subject site features – entire parcel not included</t>
  </si>
  <si>
    <t>Subject site size reported inaccurately</t>
  </si>
  <si>
    <t>Subject view or location reported inaccurately</t>
  </si>
  <si>
    <t>Unfavorable conditions not reported and/or analyzed</t>
  </si>
  <si>
    <t>Appraisal Documentation</t>
  </si>
  <si>
    <t>Appraisal - expired</t>
  </si>
  <si>
    <t>Appraisal – missing</t>
  </si>
  <si>
    <t>Appraisal not uploaded to UCDP</t>
  </si>
  <si>
    <t>Appraisal update – missing or non-compliant</t>
  </si>
  <si>
    <t>Completion report – missing</t>
  </si>
  <si>
    <t>Homestyle renovation – evidence of completion not provided</t>
  </si>
  <si>
    <t>Appraisal Reconciliation</t>
  </si>
  <si>
    <t>Adjusted value of comparable(s) failed to support appraised value</t>
  </si>
  <si>
    <t>Appraised value outside adjusted sales price range</t>
  </si>
  <si>
    <t>Value warranty – ineligible property inspection waiver</t>
  </si>
  <si>
    <t>Value warranty – value seasoned loan</t>
  </si>
  <si>
    <t>Comparable Selection</t>
  </si>
  <si>
    <t>Exclusive use of sales from subject’s subdivision or project</t>
  </si>
  <si>
    <t>Failure to use a sale from subject’s new subdivision or project</t>
  </si>
  <si>
    <t>Inappropriate comparable sale(s) selection – dated comparable sale(s)</t>
  </si>
  <si>
    <t>Inappropriate comparable sale(s) selection due to location</t>
  </si>
  <si>
    <t>Inappropriate comparable sale(s) selection – MH Advantage®</t>
  </si>
  <si>
    <t>Use of dissimilar comparable sale(s) - non-traditional property</t>
  </si>
  <si>
    <t>Use of dissimilar comparable sale(s) due to site characteristics</t>
  </si>
  <si>
    <t>Use of dissimilar comparable sale(s) due to type of ownership</t>
  </si>
  <si>
    <t>Use of physically dissimilar comparable sale(s) – age</t>
  </si>
  <si>
    <t>Use of physically dissimilar comparable sale(s) – bedroom count</t>
  </si>
  <si>
    <t>Use of physically dissimilar comparable sale(s) – condition/quality of construction</t>
  </si>
  <si>
    <t>Use of physically dissimilar comparable sale(s) – design/appeal</t>
  </si>
  <si>
    <t>Use of physically dissimilar comparable sale(s) – gross living area</t>
  </si>
  <si>
    <t>Use of physically dissimilar comparable sale(s) – other</t>
  </si>
  <si>
    <t>General Appraisal Requirements</t>
  </si>
  <si>
    <t>Appraisal not complete or compliant</t>
  </si>
  <si>
    <t>Appraisal on wrong form</t>
  </si>
  <si>
    <t>Appraiser – unlicensed / not qualified</t>
  </si>
  <si>
    <t>Failure to report sales contract information in the appraisal</t>
  </si>
  <si>
    <t>Failure to use required number of manufactured home comparable sales</t>
  </si>
  <si>
    <t>Failure to use required number of properties with similar accessory unit</t>
  </si>
  <si>
    <t>Failure to use three comparable sales</t>
  </si>
  <si>
    <t>Supervisory / review appraiser not qualified</t>
  </si>
  <si>
    <t>Appraisal Misleading</t>
  </si>
  <si>
    <t>Misrepresentation of physical characteristics</t>
  </si>
  <si>
    <t>Unacceptable appraisal by use of inappropriate comparable sales</t>
  </si>
  <si>
    <t>Unsupported or misleading market data</t>
  </si>
  <si>
    <t>Asset Calculation/ Analysis</t>
  </si>
  <si>
    <t>Asset validation – conflicting and contradictory information</t>
  </si>
  <si>
    <t>Asset validation – insufficient assets for 30 day charge accounts</t>
  </si>
  <si>
    <t>Asset validation – insufficient assets for reserves</t>
  </si>
  <si>
    <t>Asset validation – insufficient assets to close</t>
  </si>
  <si>
    <t>Asset validation – insufficient assets to pay off debt</t>
  </si>
  <si>
    <t>Asset validation – undocumented large deposit/increase</t>
  </si>
  <si>
    <t>Insufficient assets for 30-day charge accounts</t>
  </si>
  <si>
    <t>Insufficient assets for reserves</t>
  </si>
  <si>
    <t>Insufficient assets to close</t>
  </si>
  <si>
    <t>Insufficient assets to pay off debt</t>
  </si>
  <si>
    <t>Undocumented large deposit/increase</t>
  </si>
  <si>
    <t>Asset Documentation</t>
  </si>
  <si>
    <t>Asset documentation aged</t>
  </si>
  <si>
    <t>Asset documentation incomplete/illegible</t>
  </si>
  <si>
    <t>Asset documentation – missing all</t>
  </si>
  <si>
    <t>Assets misrepresentation</t>
  </si>
  <si>
    <t>Asset validation – borrower not confirmed as account holder</t>
  </si>
  <si>
    <t>Asset validation – verification form missing or defective</t>
  </si>
  <si>
    <t>Earnest money missing</t>
  </si>
  <si>
    <t>Gift documentation missing</t>
  </si>
  <si>
    <t>Liquidation of asset missing</t>
  </si>
  <si>
    <t>Sale proceeds missing</t>
  </si>
  <si>
    <t>Asset Eligibility</t>
  </si>
  <si>
    <t>Gift funds unacceptable</t>
  </si>
  <si>
    <t>Gift on investment transaction not permitted</t>
  </si>
  <si>
    <t>Interested party contributions exceed borrower’s costs</t>
  </si>
  <si>
    <t>Interested party contributions exceed percentage allowed</t>
  </si>
  <si>
    <t>Interested party contributions – sales concessions</t>
  </si>
  <si>
    <t>Minimum contribution from borrower’s own funds not met</t>
  </si>
  <si>
    <t>Unacceptable source of funds</t>
  </si>
  <si>
    <t>Borrower and Mortgage Eligibility</t>
  </si>
  <si>
    <t>Borrower Requirements Not Met</t>
  </si>
  <si>
    <t>Excessive number of financed properties</t>
  </si>
  <si>
    <t>Multiple financed properties – requirements not met</t>
  </si>
  <si>
    <t>Non-Occupant borrower requirements not met</t>
  </si>
  <si>
    <t>Social security number discrepancy</t>
  </si>
  <si>
    <t>Social security number not validated</t>
  </si>
  <si>
    <t>Trusts ineligible</t>
  </si>
  <si>
    <t>General Eligibility</t>
  </si>
  <si>
    <t>Delayed financing exception requirements not met</t>
  </si>
  <si>
    <t>Delinquent at or before delivery</t>
  </si>
  <si>
    <t>Delivered with excessive DTI ratio</t>
  </si>
  <si>
    <t>Excessive cash-out – refinance</t>
  </si>
  <si>
    <t>Financing of real estate taxes – escrow account not established</t>
  </si>
  <si>
    <t>Installment land contract cash-out refinance not permitted</t>
  </si>
  <si>
    <t>Manufactured home requirements not met</t>
  </si>
  <si>
    <t>Non-arms length purchase</t>
  </si>
  <si>
    <t>Power of attorney ineligible or ineffective</t>
  </si>
  <si>
    <t>Property listed for sale on refinance transaction</t>
  </si>
  <si>
    <t>Special approval not obtained</t>
  </si>
  <si>
    <t>Variance requirements not met</t>
  </si>
  <si>
    <t>LTV/CLTV/HCLTV</t>
  </si>
  <si>
    <t>Excessive LTV/CLTV/HCLTV ratio</t>
  </si>
  <si>
    <t>LTV/CLTV/HCLTV calculated incorrectly</t>
  </si>
  <si>
    <t>Manufactured housing – LTV/CLTV/HCLTV calculated incorrectly</t>
  </si>
  <si>
    <t>Misrepresentation of investment occupancy</t>
  </si>
  <si>
    <t>Misrepresentation of primary occupancy</t>
  </si>
  <si>
    <t>Second home eligibility requirements not met</t>
  </si>
  <si>
    <t>Product Eligibility</t>
  </si>
  <si>
    <t>Affordable housing income limits exceeded</t>
  </si>
  <si>
    <t>Affordable housing requirements not met</t>
  </si>
  <si>
    <t>Homeownership education/landlord education certificate missing</t>
  </si>
  <si>
    <t>HomeReady® requirements not met</t>
  </si>
  <si>
    <t>HomeStyle® Renovation requirements not met</t>
  </si>
  <si>
    <t>TX 50(a)(6) requirements not met</t>
  </si>
  <si>
    <t>Subordinate Financing</t>
  </si>
  <si>
    <t>Evidence of subordination or release of existing lien not provided</t>
  </si>
  <si>
    <t>Excessive cash-out – payoff subordinate financing</t>
  </si>
  <si>
    <t>Subordinate financing terms not provided</t>
  </si>
  <si>
    <t>Subordinate financing unacceptable</t>
  </si>
  <si>
    <t>Undisclosed subordinate financing</t>
  </si>
  <si>
    <t>Credit Documentation</t>
  </si>
  <si>
    <t>Credit documents aged</t>
  </si>
  <si>
    <t>Credit report missing or defective</t>
  </si>
  <si>
    <t>Misrepresentation of credit</t>
  </si>
  <si>
    <t>Mortgage payment history missing or defective</t>
  </si>
  <si>
    <t>Credit Eligibility</t>
  </si>
  <si>
    <t>Minimum credit score requirement not met</t>
  </si>
  <si>
    <t>Non-traditional credit history requirements not met</t>
  </si>
  <si>
    <t>Outstanding collections, non-mortgage charge-offs, or past due balances</t>
  </si>
  <si>
    <t>Outstanding judgement(s)</t>
  </si>
  <si>
    <t>Outstanding lien(s)</t>
  </si>
  <si>
    <t>Significant derogatory credit event – requirement not met</t>
  </si>
  <si>
    <t>Unacceptable mortgage history</t>
  </si>
  <si>
    <t>Income/ Employment</t>
  </si>
  <si>
    <t>Income/Employment Calculation/Analysis</t>
  </si>
  <si>
    <t>Income validation – conflicting and contradictory information</t>
  </si>
  <si>
    <t>Income validation – tax transcript conflicting and contradictory</t>
  </si>
  <si>
    <t>Incorrect income calculation – base</t>
  </si>
  <si>
    <t>Incorrect income calculation – bonus/commission/overtime</t>
  </si>
  <si>
    <t>Incorrect income calculation – employed by family member or interested party</t>
  </si>
  <si>
    <t>Incorrect income calculation – other income sources</t>
  </si>
  <si>
    <t>Incorrect income calculation – rental income/loss</t>
  </si>
  <si>
    <t>Incorrect income calculation – retirement/pension/social security</t>
  </si>
  <si>
    <t>Incorrect income calculation – self-employed</t>
  </si>
  <si>
    <t>Incorrect income calculation – unreimbursed business expenses</t>
  </si>
  <si>
    <t>Income/Employment Documentation</t>
  </si>
  <si>
    <t>Income documentation aged</t>
  </si>
  <si>
    <t>Income documentation illegible</t>
  </si>
  <si>
    <t>Income documentation missing – all</t>
  </si>
  <si>
    <t>Income misrepresentation</t>
  </si>
  <si>
    <t>Income not documented – age of tax return requirements not met</t>
  </si>
  <si>
    <t>Income not documented – alimony/child support</t>
  </si>
  <si>
    <t>Income not documented – base</t>
  </si>
  <si>
    <t>Income not documented – bonus/commission/overtime</t>
  </si>
  <si>
    <t>Income not documented – employed by family member or interested party</t>
  </si>
  <si>
    <t>Income not documented – other income sources</t>
  </si>
  <si>
    <t>Income not documented – rental income/loss</t>
  </si>
  <si>
    <t>Income not documented – retirement/pension/social security</t>
  </si>
  <si>
    <t>Income not documented – secondary employment/multiple jobs</t>
  </si>
  <si>
    <t>Income not documented – self-employed</t>
  </si>
  <si>
    <t>Income validation – tax transcript verification form missing or defective</t>
  </si>
  <si>
    <t>Income/employment validation – verification form missing or defective</t>
  </si>
  <si>
    <t>Income/Employment Eligibility</t>
  </si>
  <si>
    <t>Borrower not employed</t>
  </si>
  <si>
    <t>Continuance of income unacceptable</t>
  </si>
  <si>
    <t>Employment validation – DU close by date not met – borrower employed – VOE expired</t>
  </si>
  <si>
    <t>Employment validation – DU close by date not met – borrower not employed – VOE expired</t>
  </si>
  <si>
    <t>Employment validation – DU close by date not met – borrower not employed – VOE updated</t>
  </si>
  <si>
    <t>History of bonus/overtime income unacceptable</t>
  </si>
  <si>
    <t>History of commission income unacceptable</t>
  </si>
  <si>
    <t>History of other income sources unacceptable</t>
  </si>
  <si>
    <t>History of secondary employment income unacceptable</t>
  </si>
  <si>
    <t>History of self-employment income unacceptable</t>
  </si>
  <si>
    <t>Source of income unacceptable</t>
  </si>
  <si>
    <t>Insurance</t>
  </si>
  <si>
    <t>Insurance - Selling Violation</t>
  </si>
  <si>
    <t>Fidelity/crime and/or liability insurance policy not documented for the project/HOA</t>
  </si>
  <si>
    <t>Flood cert or evidence not in a flood zone missing</t>
  </si>
  <si>
    <t>Flood insurance not documented</t>
  </si>
  <si>
    <t>Flood insurance not obtained</t>
  </si>
  <si>
    <t>Mortgage insurance – inadequate coverage</t>
  </si>
  <si>
    <t>Mortgage insurance – never in force</t>
  </si>
  <si>
    <t>Mortgage insurance – not documented</t>
  </si>
  <si>
    <t>Mortgage insurance was rescinded</t>
  </si>
  <si>
    <t>Property insurance not documented</t>
  </si>
  <si>
    <t>Title insurance policy requirement not met</t>
  </si>
  <si>
    <t>Legal/ Regulatory/ Compliance</t>
  </si>
  <si>
    <t>Anti-Predatory Violation</t>
  </si>
  <si>
    <t>Amortization Ineligible</t>
  </si>
  <si>
    <t>Home Ownership and Equity Protection Act Documentation Missing</t>
  </si>
  <si>
    <t>Home Ownership and Equity Protection Act Violation – APR</t>
  </si>
  <si>
    <t>Home Ownership and Equity Protection Act Violation – APR and Points and Fees</t>
  </si>
  <si>
    <t>Home Ownership and Equity Protection Act Violation – Points and Fees</t>
  </si>
  <si>
    <t>Maximum Points and Fees Exceeded – Third Party Notification of Violation</t>
  </si>
  <si>
    <t>State Higher-Priced Mortgage Loan</t>
  </si>
  <si>
    <t>Liabilities</t>
  </si>
  <si>
    <t>Liabilities Calculation/Analysis</t>
  </si>
  <si>
    <t>Debts not paid off</t>
  </si>
  <si>
    <t>Monthly payments not properly calculated</t>
  </si>
  <si>
    <t>Undisclosed liability</t>
  </si>
  <si>
    <t>Undisclosed mortgage(s)</t>
  </si>
  <si>
    <t>Liabilities Documentation</t>
  </si>
  <si>
    <t>Monthly payment amount not verified</t>
  </si>
  <si>
    <t>Omission of debts documentation missing</t>
  </si>
  <si>
    <t>Loan Documentation</t>
  </si>
  <si>
    <t xml:space="preserve">Application/Processing </t>
  </si>
  <si>
    <t>AUS findings report missing or defective</t>
  </si>
  <si>
    <t>Loan application missing or defective</t>
  </si>
  <si>
    <t>Power of attorney – loan application not signed by borrower</t>
  </si>
  <si>
    <t>Sales contract missing or defective</t>
  </si>
  <si>
    <t>Closing Documentation</t>
  </si>
  <si>
    <t>Closing disclosure – defective</t>
  </si>
  <si>
    <t>Closing disclosure – missing</t>
  </si>
  <si>
    <t>Final Truth in Lending missing or defective</t>
  </si>
  <si>
    <t>HUD-1 settlement statement missing or defective</t>
  </si>
  <si>
    <t>HUD-1 settlement statement provided in lieu of Closing Disclosure</t>
  </si>
  <si>
    <t>Note missing or defective</t>
  </si>
  <si>
    <t>Power of attorney missing or defective</t>
  </si>
  <si>
    <t>Security instrument missing or defective</t>
  </si>
  <si>
    <t>Seller settlement statement missing or defective</t>
  </si>
  <si>
    <t>Loan File</t>
  </si>
  <si>
    <t>Loan file missing</t>
  </si>
  <si>
    <t>Excess investor occupancy</t>
  </si>
  <si>
    <t>Ineligible project – condotel</t>
  </si>
  <si>
    <t>Ineligible projects – litigation</t>
  </si>
  <si>
    <t>Ineligible projects – other charter violation</t>
  </si>
  <si>
    <t>Ineligible projects – commercial space</t>
  </si>
  <si>
    <t>Ineligible projects – single entity ownership</t>
  </si>
  <si>
    <t>Presale &lt;50%</t>
  </si>
  <si>
    <t>Project reserve requirement not met</t>
  </si>
  <si>
    <t>Expired project review</t>
  </si>
  <si>
    <t>PERS approval not obtained</t>
  </si>
  <si>
    <t>Property Data Collection</t>
  </si>
  <si>
    <t>Property Data Collection - Data Integrity</t>
  </si>
  <si>
    <t>Subject Gross Living Area Reported Inaccurately by Data Collector</t>
  </si>
  <si>
    <t>Subject Age Reported Inaccurately by Data Collector</t>
  </si>
  <si>
    <t>Subject Site Characteristic (s) or Location Reported Inaccurately by Data Collector</t>
  </si>
  <si>
    <t>Subject Condition/Quality of Construction Reported Inaccurately by Data Collector</t>
  </si>
  <si>
    <t>Subject Physical Features Reported Inaccurately - Other by Data Collector</t>
  </si>
  <si>
    <t>Subject Bedroom/Bath Count Reported Inaccurately by Data Collector</t>
  </si>
  <si>
    <r>
      <t>Unfavorable Conditions Not Reported and/or Analyzed by Data</t>
    </r>
    <r>
      <rPr>
        <sz val="10"/>
        <rFont val="Arial"/>
        <family val="2"/>
      </rPr>
      <t xml:space="preserve"> Collector</t>
    </r>
  </si>
  <si>
    <t>Property Data Collection Requirements</t>
  </si>
  <si>
    <t>Property Data Collector Not Eligible</t>
  </si>
  <si>
    <t>Property Eligibility</t>
  </si>
  <si>
    <t>Leasehold Estate</t>
  </si>
  <si>
    <t>Ineligible leasehold estate</t>
  </si>
  <si>
    <t>Manufactured Housing-Specific</t>
  </si>
  <si>
    <t>Ineligible manufactured housing</t>
  </si>
  <si>
    <t>Ineligible manufactured housing – addition or structural modification</t>
  </si>
  <si>
    <t>Ineligible manufactured housing with leasehold estate</t>
  </si>
  <si>
    <t>Ineligible MH Advantage – failure to meet requirements</t>
  </si>
  <si>
    <t>Ineligible MH Advantage – missing HUD data plate or certification label</t>
  </si>
  <si>
    <t>Ineligible MH Advantage – missing MHA sticker</t>
  </si>
  <si>
    <t>On-frame Modular Home</t>
  </si>
  <si>
    <t>Ineligible on-frame modular home</t>
  </si>
  <si>
    <t>Ineligible on-frame modular home – neighborhood non-conformity</t>
  </si>
  <si>
    <t>Sites and Utilities</t>
  </si>
  <si>
    <t>Ineligible property – environmental hazards</t>
  </si>
  <si>
    <t>Ineligible property – inadequate accessibility</t>
  </si>
  <si>
    <t>Ineligible property – parcel issues</t>
  </si>
  <si>
    <t>Ineligible property – site and utilities</t>
  </si>
  <si>
    <t>Ineligible property – utilities</t>
  </si>
  <si>
    <t>Subject and Improvements</t>
  </si>
  <si>
    <t>Ineligible property – number of units</t>
  </si>
  <si>
    <t>Ineligible property – safety, soundness, and structural integrity</t>
  </si>
  <si>
    <t>Ineligible property – subject and improvements</t>
  </si>
  <si>
    <t>Zoning and Usage</t>
  </si>
  <si>
    <t>Ineligible property – accessory unit</t>
  </si>
  <si>
    <t>Ineligible property – commercial zoning</t>
  </si>
  <si>
    <t>Ineligible property – condo/co-op</t>
  </si>
  <si>
    <t>Ineligible property – highest and best use</t>
  </si>
  <si>
    <t>Ineligible property – land use</t>
  </si>
  <si>
    <t>Ineligible property – non residential use</t>
  </si>
  <si>
    <t>Ineligible property – site conformity</t>
  </si>
  <si>
    <t>Ineligible property – unacceptable mixed use</t>
  </si>
  <si>
    <t>Ineligible property – zoning and usage</t>
  </si>
  <si>
    <t>Ineligible property – zoning non-compliance</t>
  </si>
  <si>
    <t>Title/Lien</t>
  </si>
  <si>
    <t>Title/Lien Selling Violation</t>
  </si>
  <si>
    <t>Clouded Title</t>
  </si>
  <si>
    <t>Incorrect legal description (Origination)</t>
  </si>
  <si>
    <t>Land Locked Parcel</t>
  </si>
  <si>
    <t>Lender obligated or loan sold to another investor</t>
  </si>
  <si>
    <t>Loan not funded or pending rescission</t>
  </si>
  <si>
    <t>Loan not in first lien position at origination</t>
  </si>
  <si>
    <t>Manufactured home – certificate of title not provided</t>
  </si>
  <si>
    <t>Misrepresentation of title</t>
  </si>
  <si>
    <t>Property encroachment</t>
  </si>
  <si>
    <t>Income/Employment</t>
  </si>
  <si>
    <t>Legal/Regulatory/Compliance</t>
  </si>
  <si>
    <t xml:space="preserve">Project Eligibility </t>
  </si>
  <si>
    <t>This spreadsheet workbook includes Fannie Mae defect taxonomy and severity levels as examples. However, should be modified to reflect a lender's specific needs that align with lender QC plan and QC program needs.</t>
  </si>
  <si>
    <r>
      <t xml:space="preserve">Fannie Mae’s </t>
    </r>
    <r>
      <rPr>
        <i/>
        <sz val="11"/>
        <rFont val="Calibri"/>
        <family val="2"/>
      </rPr>
      <t>Selling</t>
    </r>
    <r>
      <rPr>
        <sz val="11"/>
        <rFont val="Calibri"/>
        <family val="2"/>
      </rPr>
      <t> </t>
    </r>
    <r>
      <rPr>
        <i/>
        <sz val="11"/>
        <rFont val="Calibri"/>
        <family val="2"/>
      </rPr>
      <t>and Servicing Guides </t>
    </r>
    <r>
      <rPr>
        <sz val="11"/>
        <rFont val="Calibri"/>
        <family val="2"/>
      </rPr>
      <t>and their updates, including </t>
    </r>
    <r>
      <rPr>
        <i/>
        <sz val="11"/>
        <rFont val="Calibri"/>
        <family val="2"/>
      </rPr>
      <t>Guide</t>
    </r>
    <r>
      <rPr>
        <sz val="11"/>
        <rFont val="Calibri"/>
        <family val="2"/>
      </rPr>
      <t xml:space="preserve"> Announcements and Release Notes, are the official statements of Fannie Mae’s policies and procedures, and should be adhered to in the event of discrepancies between the information in this document and the </t>
    </r>
    <r>
      <rPr>
        <i/>
        <sz val="11"/>
        <rFont val="Calibri"/>
        <family val="2"/>
      </rPr>
      <t>Guides</t>
    </r>
    <r>
      <rPr>
        <sz val="11"/>
        <rFont val="Calibri"/>
        <family val="2"/>
      </rPr>
      <t>.</t>
    </r>
  </si>
  <si>
    <t>The lender must perform a monthly review of a minimum of 10% of the post-closing QC sample reviewed by the vendor to validate the accuracy and completeness of the vendor’s work. (See D1-3-01 Lender Post-Closing Quality Control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</si>
</sst>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409]mmmm\-yy;@"/>
    <numFmt numFmtId="166" formatCode="&quot;$&quot;#,##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b/>
      <sz val="10"/>
      <color theme="1"/>
      <name val="Calibri"/>
      <family val="2"/>
      <scheme val="minor"/>
    </font>
    <font>
      <b/>
      <sz val="10"/>
      <name val="Calibri"/>
      <family val="2"/>
      <scheme val="minor"/>
    </font>
    <font>
      <sz val="10"/>
      <name val="Calibri"/>
      <family val="2"/>
      <scheme val="minor"/>
    </font>
    <font>
      <sz val="8"/>
      <name val="Calibri"/>
      <family val="2"/>
      <scheme val="minor"/>
    </font>
    <font>
      <sz val="9"/>
      <name val="Calibri"/>
      <family val="2"/>
      <scheme val="minor"/>
    </font>
    <font>
      <b/>
      <sz val="12"/>
      <color theme="1"/>
      <name val="Calibri"/>
      <family val="2"/>
      <scheme val="minor"/>
    </font>
    <font>
      <sz val="10"/>
      <name val="Arial"/>
      <family val="2"/>
    </font>
    <font>
      <sz val="10"/>
      <color rgb="FFFF0000"/>
      <name val="Calibri"/>
      <family val="2"/>
      <scheme val="minor"/>
    </font>
    <font>
      <b/>
      <sz val="12"/>
      <color theme="1"/>
      <name val="Arial"/>
      <family val="2"/>
    </font>
    <font>
      <sz val="12"/>
      <color theme="1"/>
      <name val="Arial"/>
      <family val="2"/>
    </font>
    <font>
      <b/>
      <sz val="11"/>
      <color rgb="FF0070C0"/>
      <name val="Times New Roman"/>
      <family val="1"/>
    </font>
    <font>
      <b/>
      <sz val="10"/>
      <color rgb="FF0070C0"/>
      <name val="Calibri"/>
      <family val="2"/>
      <scheme val="minor"/>
    </font>
    <font>
      <b/>
      <sz val="12"/>
      <color indexed="8"/>
      <name val="Arial"/>
      <family val="2"/>
    </font>
    <font>
      <sz val="12"/>
      <name val="Arial"/>
      <family val="2"/>
    </font>
    <font>
      <b/>
      <sz val="12"/>
      <name val="Arial"/>
      <family val="2"/>
    </font>
    <font>
      <sz val="9"/>
      <name val="Arial"/>
      <family val="2"/>
    </font>
    <font>
      <b/>
      <sz val="9"/>
      <name val="Arial"/>
      <family val="2"/>
    </font>
    <font>
      <b/>
      <sz val="11"/>
      <name val="Arial"/>
      <family val="2"/>
    </font>
    <font>
      <sz val="11"/>
      <name val="Arial"/>
      <family val="2"/>
    </font>
    <font>
      <b/>
      <sz val="10"/>
      <name val="Arial"/>
      <family val="2"/>
    </font>
    <font>
      <b/>
      <sz val="8"/>
      <name val="Arial"/>
      <family val="2"/>
    </font>
    <font>
      <sz val="8"/>
      <color indexed="60"/>
      <name val="Calibri"/>
      <family val="2"/>
    </font>
    <font>
      <b/>
      <sz val="11"/>
      <color theme="1"/>
      <name val="Calibri"/>
      <family val="2"/>
      <scheme val="minor"/>
    </font>
    <font>
      <sz val="11"/>
      <name val="Calibri"/>
      <family val="2"/>
      <scheme val="minor"/>
    </font>
    <font>
      <sz val="10"/>
      <name val="Calibri"/>
      <family val="2"/>
    </font>
    <font>
      <b/>
      <sz val="7"/>
      <name val="Arial"/>
      <family val="2"/>
    </font>
    <font>
      <i/>
      <sz val="10"/>
      <name val="Calibri"/>
      <family val="2"/>
      <scheme val="minor"/>
    </font>
    <font>
      <b/>
      <sz val="10"/>
      <color theme="0"/>
      <name val="Calibri"/>
      <family val="2"/>
      <scheme val="minor"/>
    </font>
    <font>
      <b/>
      <sz val="14"/>
      <color theme="1"/>
      <name val="Arial"/>
      <family val="2"/>
    </font>
    <font>
      <b/>
      <sz val="14"/>
      <name val="Arial"/>
      <family val="2"/>
    </font>
    <font>
      <sz val="14"/>
      <color theme="1"/>
      <name val="Arial"/>
      <family val="2"/>
    </font>
    <font>
      <b/>
      <sz val="14"/>
      <color theme="0"/>
      <name val="Arial"/>
      <family val="2"/>
    </font>
    <font>
      <b/>
      <i/>
      <sz val="10"/>
      <name val="Calibri"/>
      <family val="2"/>
      <scheme val="minor"/>
    </font>
    <font>
      <b/>
      <u/>
      <sz val="10"/>
      <name val="Arial"/>
      <family val="2"/>
    </font>
    <font>
      <b/>
      <sz val="9"/>
      <name val="Calibri"/>
      <family val="2"/>
      <scheme val="minor"/>
    </font>
    <font>
      <sz val="10"/>
      <color theme="0"/>
      <name val="Calibri"/>
      <family val="2"/>
      <scheme val="minor"/>
    </font>
    <font>
      <b/>
      <sz val="10"/>
      <color rgb="FF000000"/>
      <name val="Arial"/>
    </font>
    <font>
      <sz val="10"/>
      <color rgb="FF000000"/>
      <name val="Arial"/>
    </font>
    <font>
      <sz val="11"/>
      <name val="Calibri"/>
      <family val="2"/>
    </font>
    <font>
      <i/>
      <sz val="11"/>
      <name val="Calibri"/>
      <family val="2"/>
    </font>
  </fonts>
  <fills count="2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D9D7DC"/>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auto="1"/>
      </right>
      <top style="thin">
        <color theme="0" tint="-0.499984740745262"/>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auto="1"/>
      </right>
      <top/>
      <bottom style="thin">
        <color theme="0" tint="-0.49998474074526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n">
        <color indexed="64"/>
      </left>
      <right/>
      <top style="thin">
        <color indexed="64"/>
      </top>
      <bottom style="thick">
        <color indexed="64"/>
      </bottom>
      <diagonal/>
    </border>
    <border>
      <left style="medium">
        <color indexed="64"/>
      </left>
      <right style="medium">
        <color indexed="64"/>
      </right>
      <top/>
      <bottom style="thin">
        <color indexed="64"/>
      </bottom>
      <diagonal/>
    </border>
    <border>
      <left/>
      <right/>
      <top style="thick">
        <color indexed="64"/>
      </top>
      <bottom/>
      <diagonal/>
    </border>
  </borders>
  <cellStyleXfs count="7">
    <xf numFmtId="0" fontId="0" fillId="0" borderId="0"/>
    <xf numFmtId="0" fontId="5" fillId="0" borderId="0"/>
    <xf numFmtId="0" fontId="5" fillId="0" borderId="0"/>
    <xf numFmtId="0" fontId="5" fillId="0" borderId="0"/>
    <xf numFmtId="9" fontId="6" fillId="0" borderId="0" applyFont="0" applyFill="0" applyBorder="0" applyAlignment="0" applyProtection="0"/>
    <xf numFmtId="44" fontId="13" fillId="0" borderId="0" applyFont="0" applyFill="0" applyBorder="0" applyAlignment="0" applyProtection="0"/>
    <xf numFmtId="0" fontId="3" fillId="0" borderId="0"/>
  </cellStyleXfs>
  <cellXfs count="564">
    <xf numFmtId="0" fontId="0" fillId="0" borderId="0" xfId="0"/>
    <xf numFmtId="0" fontId="5" fillId="0" borderId="0" xfId="0" applyFont="1"/>
    <xf numFmtId="0" fontId="5" fillId="0" borderId="0" xfId="1"/>
    <xf numFmtId="0" fontId="5" fillId="0" borderId="1" xfId="1" applyBorder="1"/>
    <xf numFmtId="0" fontId="5" fillId="0" borderId="0" xfId="4" applyNumberFormat="1" applyFont="1" applyAlignment="1">
      <alignment horizontal="left"/>
    </xf>
    <xf numFmtId="0" fontId="0" fillId="0" borderId="0" xfId="0" applyAlignment="1">
      <alignment horizontal="left"/>
    </xf>
    <xf numFmtId="0" fontId="9" fillId="0" borderId="0" xfId="0" applyFont="1"/>
    <xf numFmtId="0" fontId="8" fillId="0" borderId="0" xfId="0" applyFont="1"/>
    <xf numFmtId="165" fontId="9" fillId="0" borderId="0" xfId="0" applyNumberFormat="1" applyFont="1" applyAlignment="1">
      <alignment horizontal="center"/>
    </xf>
    <xf numFmtId="0" fontId="9" fillId="0" borderId="1" xfId="0" applyFont="1" applyBorder="1"/>
    <xf numFmtId="0" fontId="8" fillId="0" borderId="1" xfId="0" applyFont="1" applyBorder="1" applyAlignment="1">
      <alignment horizontal="center"/>
    </xf>
    <xf numFmtId="0" fontId="8" fillId="3" borderId="13" xfId="0" applyFont="1" applyFill="1" applyBorder="1" applyAlignment="1">
      <alignment horizontal="center"/>
    </xf>
    <xf numFmtId="10" fontId="9" fillId="0" borderId="1" xfId="4" applyNumberFormat="1" applyFont="1" applyFill="1" applyBorder="1" applyAlignment="1">
      <alignment horizontal="center" vertical="center"/>
    </xf>
    <xf numFmtId="10" fontId="9" fillId="0" borderId="1" xfId="0" applyNumberFormat="1" applyFont="1" applyBorder="1" applyAlignment="1">
      <alignment horizontal="center" vertical="center"/>
    </xf>
    <xf numFmtId="9" fontId="9" fillId="3" borderId="0" xfId="4" applyFont="1" applyFill="1" applyBorder="1" applyAlignment="1">
      <alignment horizontal="center" vertical="center"/>
    </xf>
    <xf numFmtId="0" fontId="9" fillId="3" borderId="0" xfId="0" applyFont="1" applyFill="1" applyAlignment="1">
      <alignment horizontal="center" vertical="center"/>
    </xf>
    <xf numFmtId="10" fontId="9" fillId="3" borderId="0" xfId="0" applyNumberFormat="1" applyFont="1" applyFill="1" applyAlignment="1">
      <alignment horizontal="center" vertical="center"/>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10" fontId="9" fillId="3" borderId="15" xfId="0" applyNumberFormat="1" applyFont="1" applyFill="1" applyBorder="1" applyAlignment="1">
      <alignment horizontal="center" vertical="center"/>
    </xf>
    <xf numFmtId="0" fontId="9" fillId="0" borderId="1" xfId="0" applyFont="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center" vertical="center"/>
    </xf>
    <xf numFmtId="10" fontId="9" fillId="3" borderId="0" xfId="4" applyNumberFormat="1" applyFont="1" applyFill="1" applyBorder="1" applyAlignment="1">
      <alignment horizontal="center" vertical="center"/>
    </xf>
    <xf numFmtId="10" fontId="9" fillId="0" borderId="1" xfId="4" applyNumberFormat="1"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4" fontId="9" fillId="0" borderId="0" xfId="0" applyNumberFormat="1" applyFont="1" applyAlignment="1">
      <alignment horizontal="left" vertical="center"/>
    </xf>
    <xf numFmtId="0" fontId="7" fillId="3" borderId="4" xfId="0" applyFont="1" applyFill="1" applyBorder="1" applyAlignment="1">
      <alignment horizontal="center"/>
    </xf>
    <xf numFmtId="0" fontId="9" fillId="0" borderId="1" xfId="0" applyFont="1" applyBorder="1" applyAlignment="1">
      <alignment horizontal="left" vertical="top" wrapText="1"/>
    </xf>
    <xf numFmtId="0" fontId="8" fillId="3" borderId="33" xfId="0" applyFont="1" applyFill="1" applyBorder="1"/>
    <xf numFmtId="0" fontId="8" fillId="3" borderId="34" xfId="0" applyFont="1" applyFill="1" applyBorder="1" applyAlignment="1">
      <alignment horizontal="center"/>
    </xf>
    <xf numFmtId="0" fontId="9" fillId="0" borderId="35" xfId="0" applyFont="1" applyBorder="1" applyAlignment="1">
      <alignment vertical="center"/>
    </xf>
    <xf numFmtId="0" fontId="9" fillId="0" borderId="36" xfId="0" applyFont="1" applyBorder="1" applyAlignment="1">
      <alignment vertical="center"/>
    </xf>
    <xf numFmtId="0" fontId="9" fillId="0" borderId="18" xfId="0" applyFont="1" applyBorder="1" applyAlignment="1">
      <alignment horizontal="center" vertical="center"/>
    </xf>
    <xf numFmtId="0" fontId="9" fillId="0" borderId="39" xfId="0" applyFont="1" applyBorder="1" applyAlignment="1">
      <alignment horizontal="center" vertical="center"/>
    </xf>
    <xf numFmtId="0" fontId="4" fillId="0" borderId="0" xfId="1" applyFont="1"/>
    <xf numFmtId="14" fontId="9" fillId="0" borderId="17" xfId="0" applyNumberFormat="1" applyFont="1" applyBorder="1" applyAlignment="1">
      <alignment horizontal="center" vertical="center"/>
    </xf>
    <xf numFmtId="0" fontId="9" fillId="6" borderId="1" xfId="0" applyFont="1" applyFill="1" applyBorder="1" applyAlignment="1">
      <alignment horizontal="center" vertical="center"/>
    </xf>
    <xf numFmtId="0" fontId="9" fillId="0" borderId="0" xfId="0" applyFont="1" applyAlignment="1">
      <alignment vertical="top" wrapText="1"/>
    </xf>
    <xf numFmtId="0" fontId="10" fillId="0" borderId="56" xfId="0" applyFont="1" applyBorder="1"/>
    <xf numFmtId="0" fontId="10" fillId="0" borderId="24" xfId="0" applyFont="1" applyBorder="1"/>
    <xf numFmtId="14" fontId="9" fillId="0" borderId="16" xfId="0" applyNumberFormat="1" applyFont="1" applyBorder="1" applyAlignment="1">
      <alignment horizontal="center" vertical="center"/>
    </xf>
    <xf numFmtId="14" fontId="9" fillId="0" borderId="37" xfId="0" applyNumberFormat="1" applyFont="1" applyBorder="1" applyAlignment="1">
      <alignment horizontal="center" vertical="center"/>
    </xf>
    <xf numFmtId="14" fontId="9" fillId="0" borderId="38" xfId="0" applyNumberFormat="1" applyFont="1" applyBorder="1" applyAlignment="1">
      <alignment horizontal="center" vertical="center"/>
    </xf>
    <xf numFmtId="0" fontId="9" fillId="0" borderId="64" xfId="0" applyFont="1" applyBorder="1" applyAlignment="1">
      <alignment vertical="center"/>
    </xf>
    <xf numFmtId="14" fontId="9" fillId="0" borderId="65" xfId="0" applyNumberFormat="1" applyFont="1" applyBorder="1" applyAlignment="1">
      <alignment horizontal="center" vertical="center"/>
    </xf>
    <xf numFmtId="14" fontId="9" fillId="0" borderId="66" xfId="0" applyNumberFormat="1" applyFont="1" applyBorder="1" applyAlignment="1">
      <alignment horizontal="center" vertical="center"/>
    </xf>
    <xf numFmtId="0" fontId="9" fillId="0" borderId="67" xfId="0" applyFont="1" applyBorder="1" applyAlignment="1">
      <alignment horizontal="center" vertical="center"/>
    </xf>
    <xf numFmtId="0" fontId="4" fillId="0" borderId="0" xfId="1" applyFont="1" applyAlignment="1">
      <alignment vertical="top" wrapText="1"/>
    </xf>
    <xf numFmtId="0" fontId="7" fillId="0" borderId="1" xfId="1" applyFont="1" applyBorder="1" applyAlignment="1">
      <alignment horizontal="center"/>
    </xf>
    <xf numFmtId="0" fontId="7" fillId="0" borderId="1" xfId="1" applyFont="1" applyBorder="1" applyAlignment="1">
      <alignment horizontal="center" wrapText="1"/>
    </xf>
    <xf numFmtId="0" fontId="9" fillId="0" borderId="1" xfId="1" applyFont="1" applyBorder="1" applyAlignment="1">
      <alignment horizontal="center"/>
    </xf>
    <xf numFmtId="0" fontId="8" fillId="0" borderId="1" xfId="1" applyFont="1" applyBorder="1"/>
    <xf numFmtId="0" fontId="9" fillId="0" borderId="1" xfId="1" applyFont="1" applyBorder="1"/>
    <xf numFmtId="166" fontId="9" fillId="0" borderId="25" xfId="5" applyNumberFormat="1" applyFont="1" applyBorder="1" applyAlignment="1">
      <alignment horizontal="center"/>
    </xf>
    <xf numFmtId="0" fontId="9" fillId="0" borderId="57" xfId="0" applyFont="1" applyBorder="1" applyAlignment="1">
      <alignment horizontal="center"/>
    </xf>
    <xf numFmtId="166" fontId="9" fillId="0" borderId="57" xfId="0" applyNumberFormat="1" applyFont="1" applyBorder="1" applyAlignment="1">
      <alignment horizontal="center"/>
    </xf>
    <xf numFmtId="0" fontId="9" fillId="0" borderId="25" xfId="0" applyFont="1" applyBorder="1" applyAlignment="1">
      <alignment horizontal="center"/>
    </xf>
    <xf numFmtId="0" fontId="9" fillId="0" borderId="1" xfId="0" applyFont="1" applyBorder="1" applyAlignment="1">
      <alignment horizontal="center" wrapText="1"/>
    </xf>
    <xf numFmtId="0" fontId="14" fillId="0" borderId="0" xfId="0" applyFont="1"/>
    <xf numFmtId="0" fontId="3" fillId="0" borderId="0" xfId="6"/>
    <xf numFmtId="0" fontId="7" fillId="7" borderId="1" xfId="1" applyFont="1" applyFill="1" applyBorder="1" applyAlignment="1">
      <alignment horizontal="center"/>
    </xf>
    <xf numFmtId="0" fontId="19" fillId="0" borderId="70" xfId="1" applyFont="1" applyBorder="1"/>
    <xf numFmtId="0" fontId="20" fillId="0" borderId="41" xfId="1" applyFont="1" applyBorder="1" applyAlignment="1">
      <alignment horizontal="center"/>
    </xf>
    <xf numFmtId="0" fontId="20" fillId="9" borderId="42" xfId="1" applyFont="1" applyFill="1" applyBorder="1" applyAlignment="1">
      <alignment horizontal="center"/>
    </xf>
    <xf numFmtId="0" fontId="20" fillId="0" borderId="42" xfId="1" applyFont="1" applyBorder="1" applyAlignment="1">
      <alignment horizontal="center"/>
    </xf>
    <xf numFmtId="0" fontId="20" fillId="0" borderId="59" xfId="1" applyFont="1" applyBorder="1" applyAlignment="1">
      <alignment horizontal="center"/>
    </xf>
    <xf numFmtId="0" fontId="19" fillId="0" borderId="71" xfId="1" applyFont="1" applyBorder="1"/>
    <xf numFmtId="0" fontId="20" fillId="0" borderId="5" xfId="1" applyFont="1" applyBorder="1" applyAlignment="1">
      <alignment horizontal="center"/>
    </xf>
    <xf numFmtId="0" fontId="20" fillId="9" borderId="1" xfId="1" applyFont="1" applyFill="1" applyBorder="1" applyAlignment="1">
      <alignment horizontal="center"/>
    </xf>
    <xf numFmtId="0" fontId="20" fillId="0" borderId="1" xfId="1" applyFont="1" applyBorder="1" applyAlignment="1">
      <alignment horizontal="center"/>
    </xf>
    <xf numFmtId="0" fontId="20" fillId="0" borderId="14" xfId="1" applyFont="1" applyBorder="1" applyAlignment="1">
      <alignment horizontal="center"/>
    </xf>
    <xf numFmtId="0" fontId="19" fillId="0" borderId="71" xfId="1" applyFont="1" applyBorder="1" applyAlignment="1">
      <alignment wrapText="1"/>
    </xf>
    <xf numFmtId="0" fontId="12" fillId="8" borderId="72" xfId="1" applyFont="1" applyFill="1" applyBorder="1"/>
    <xf numFmtId="0" fontId="12" fillId="0" borderId="23" xfId="1" applyFont="1" applyBorder="1" applyAlignment="1">
      <alignment horizontal="center"/>
    </xf>
    <xf numFmtId="0" fontId="7" fillId="0" borderId="14" xfId="1" applyFont="1" applyBorder="1" applyAlignment="1">
      <alignment horizontal="center" wrapText="1"/>
    </xf>
    <xf numFmtId="0" fontId="19" fillId="0" borderId="28" xfId="1" applyFont="1" applyBorder="1"/>
    <xf numFmtId="0" fontId="17" fillId="0" borderId="28" xfId="1" applyFont="1" applyBorder="1"/>
    <xf numFmtId="0" fontId="9" fillId="0" borderId="14" xfId="1" applyFont="1" applyBorder="1" applyAlignment="1">
      <alignment horizontal="center"/>
    </xf>
    <xf numFmtId="0" fontId="18" fillId="0" borderId="23" xfId="1" applyFont="1" applyBorder="1"/>
    <xf numFmtId="0" fontId="9" fillId="0" borderId="14" xfId="1" applyFont="1" applyBorder="1"/>
    <xf numFmtId="0" fontId="5" fillId="0" borderId="23" xfId="1" applyBorder="1"/>
    <xf numFmtId="0" fontId="5" fillId="0" borderId="14" xfId="1" applyBorder="1"/>
    <xf numFmtId="0" fontId="8" fillId="3" borderId="0" xfId="0" applyFont="1" applyFill="1" applyAlignment="1">
      <alignment horizontal="center"/>
    </xf>
    <xf numFmtId="0" fontId="8" fillId="3" borderId="46" xfId="0" applyFont="1" applyFill="1" applyBorder="1" applyAlignment="1">
      <alignment horizontal="center"/>
    </xf>
    <xf numFmtId="0" fontId="8" fillId="0" borderId="4" xfId="0" applyFont="1" applyBorder="1" applyAlignment="1">
      <alignment horizont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8" fillId="0" borderId="5" xfId="0" applyFont="1" applyBorder="1" applyAlignment="1">
      <alignment horizontal="center"/>
    </xf>
    <xf numFmtId="0" fontId="8" fillId="3" borderId="27" xfId="0" applyFont="1" applyFill="1" applyBorder="1" applyAlignment="1">
      <alignment horizontal="center"/>
    </xf>
    <xf numFmtId="0" fontId="8" fillId="3" borderId="30" xfId="0" applyFont="1" applyFill="1" applyBorder="1" applyAlignment="1">
      <alignment horizontal="center"/>
    </xf>
    <xf numFmtId="0" fontId="8" fillId="3" borderId="32" xfId="0" applyFont="1" applyFill="1" applyBorder="1" applyAlignment="1">
      <alignment horizontal="center"/>
    </xf>
    <xf numFmtId="0" fontId="8" fillId="0" borderId="23" xfId="0" applyFont="1" applyBorder="1" applyAlignment="1">
      <alignment horizontal="center"/>
    </xf>
    <xf numFmtId="0" fontId="8" fillId="0" borderId="14" xfId="0" applyFont="1" applyBorder="1" applyAlignment="1">
      <alignment horizontal="center"/>
    </xf>
    <xf numFmtId="14" fontId="9" fillId="0" borderId="77" xfId="0" applyNumberFormat="1" applyFont="1" applyBorder="1" applyAlignment="1">
      <alignment horizontal="center" vertical="center"/>
    </xf>
    <xf numFmtId="14" fontId="9" fillId="0" borderId="78" xfId="0" applyNumberFormat="1" applyFont="1" applyBorder="1" applyAlignment="1">
      <alignment horizontal="center" vertical="center"/>
    </xf>
    <xf numFmtId="14" fontId="9" fillId="0" borderId="79" xfId="0" applyNumberFormat="1" applyFont="1" applyBorder="1" applyAlignment="1">
      <alignment horizontal="center" vertical="center"/>
    </xf>
    <xf numFmtId="0" fontId="8" fillId="3" borderId="45" xfId="0" applyFont="1" applyFill="1" applyBorder="1" applyAlignment="1">
      <alignment horizontal="center"/>
    </xf>
    <xf numFmtId="0" fontId="8" fillId="0" borderId="35" xfId="0" applyFont="1" applyBorder="1" applyAlignment="1">
      <alignment vertical="center"/>
    </xf>
    <xf numFmtId="0" fontId="8" fillId="0" borderId="71" xfId="0" applyFont="1" applyBorder="1" applyAlignment="1">
      <alignment horizontal="left" vertical="top"/>
    </xf>
    <xf numFmtId="0" fontId="23" fillId="10" borderId="50" xfId="0" applyFont="1" applyFill="1" applyBorder="1" applyAlignment="1">
      <alignment horizontal="center"/>
    </xf>
    <xf numFmtId="0" fontId="22" fillId="0" borderId="58" xfId="0" applyFont="1" applyBorder="1"/>
    <xf numFmtId="0" fontId="22" fillId="0" borderId="23" xfId="0" applyFont="1" applyBorder="1"/>
    <xf numFmtId="0" fontId="22" fillId="0" borderId="24" xfId="0" applyFont="1" applyBorder="1"/>
    <xf numFmtId="0" fontId="24" fillId="0" borderId="0" xfId="0" applyFont="1" applyAlignment="1">
      <alignment vertical="center"/>
    </xf>
    <xf numFmtId="14" fontId="25" fillId="0" borderId="0" xfId="0" applyNumberFormat="1" applyFont="1" applyAlignment="1">
      <alignment horizontal="left" vertical="center"/>
    </xf>
    <xf numFmtId="14" fontId="26" fillId="12" borderId="25" xfId="0" applyNumberFormat="1" applyFont="1" applyFill="1" applyBorder="1" applyAlignment="1">
      <alignment horizontal="center" vertical="center"/>
    </xf>
    <xf numFmtId="14" fontId="26" fillId="12" borderId="26" xfId="0" applyNumberFormat="1" applyFont="1" applyFill="1" applyBorder="1" applyAlignment="1">
      <alignment horizontal="center" vertical="center"/>
    </xf>
    <xf numFmtId="0" fontId="5" fillId="0" borderId="1" xfId="0" applyFont="1" applyBorder="1"/>
    <xf numFmtId="0" fontId="5" fillId="0" borderId="1" xfId="0" applyFont="1" applyBorder="1" applyAlignment="1">
      <alignment horizontal="center"/>
    </xf>
    <xf numFmtId="0" fontId="9" fillId="13" borderId="1" xfId="0" applyFont="1" applyFill="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6" fillId="0" borderId="0" xfId="0" applyFont="1" applyAlignment="1">
      <alignment horizontal="left" vertical="center"/>
    </xf>
    <xf numFmtId="0" fontId="9" fillId="0" borderId="0" xfId="0" applyFont="1" applyAlignment="1">
      <alignment horizontal="center" vertical="center"/>
    </xf>
    <xf numFmtId="14" fontId="5" fillId="0" borderId="0" xfId="0" applyNumberFormat="1" applyFont="1" applyAlignment="1">
      <alignment horizontal="left" vertical="center"/>
    </xf>
    <xf numFmtId="0" fontId="5" fillId="0" borderId="56" xfId="0" applyFont="1" applyBorder="1"/>
    <xf numFmtId="0" fontId="5" fillId="0" borderId="42" xfId="0" applyFont="1" applyBorder="1"/>
    <xf numFmtId="0" fontId="5" fillId="0" borderId="4" xfId="0" applyFont="1" applyBorder="1"/>
    <xf numFmtId="0" fontId="5" fillId="0" borderId="6" xfId="0" applyFont="1" applyBorder="1"/>
    <xf numFmtId="0" fontId="5" fillId="0" borderId="61" xfId="0" applyFont="1" applyBorder="1"/>
    <xf numFmtId="0" fontId="5" fillId="0" borderId="58" xfId="0" applyFont="1" applyBorder="1"/>
    <xf numFmtId="0" fontId="5" fillId="0" borderId="2" xfId="0" applyFont="1" applyBorder="1"/>
    <xf numFmtId="0" fontId="5" fillId="0" borderId="46" xfId="0" applyFont="1" applyBorder="1"/>
    <xf numFmtId="0" fontId="5" fillId="0" borderId="23" xfId="0" applyFont="1" applyBorder="1"/>
    <xf numFmtId="0" fontId="5" fillId="0" borderId="5" xfId="0" applyFont="1" applyBorder="1"/>
    <xf numFmtId="0" fontId="5" fillId="0" borderId="24" xfId="0" applyFont="1" applyBorder="1"/>
    <xf numFmtId="0" fontId="5" fillId="0" borderId="25" xfId="0" applyFont="1" applyBorder="1"/>
    <xf numFmtId="0" fontId="5" fillId="0" borderId="62" xfId="0" applyFont="1" applyBorder="1"/>
    <xf numFmtId="0" fontId="5" fillId="0" borderId="81" xfId="0" applyFont="1" applyBorder="1"/>
    <xf numFmtId="0" fontId="5" fillId="0" borderId="63" xfId="0" applyFont="1" applyBorder="1"/>
    <xf numFmtId="0" fontId="26" fillId="10" borderId="83" xfId="0" applyFont="1" applyFill="1" applyBorder="1" applyAlignment="1">
      <alignment horizontal="center" vertical="center"/>
    </xf>
    <xf numFmtId="0" fontId="5" fillId="0" borderId="45" xfId="0" applyFont="1" applyBorder="1"/>
    <xf numFmtId="0" fontId="5" fillId="0" borderId="43" xfId="0" applyFont="1" applyBorder="1" applyAlignment="1">
      <alignment horizontal="left"/>
    </xf>
    <xf numFmtId="0" fontId="5" fillId="0" borderId="44" xfId="0" applyFont="1" applyBorder="1" applyAlignment="1">
      <alignment horizontal="left"/>
    </xf>
    <xf numFmtId="0" fontId="5" fillId="0" borderId="1" xfId="0" applyFont="1" applyBorder="1" applyAlignment="1">
      <alignment horizontal="left"/>
    </xf>
    <xf numFmtId="0" fontId="5" fillId="0" borderId="80" xfId="0" applyFont="1" applyBorder="1"/>
    <xf numFmtId="0" fontId="5" fillId="0" borderId="4" xfId="0" applyFont="1" applyBorder="1" applyAlignment="1">
      <alignment horizontal="left"/>
    </xf>
    <xf numFmtId="0" fontId="5" fillId="0" borderId="5" xfId="0" applyFont="1" applyBorder="1" applyAlignment="1">
      <alignment horizontal="left"/>
    </xf>
    <xf numFmtId="0" fontId="5" fillId="0" borderId="28" xfId="0" applyFont="1" applyBorder="1"/>
    <xf numFmtId="0" fontId="5" fillId="0" borderId="1" xfId="0" applyFont="1" applyBorder="1" applyAlignment="1">
      <alignment wrapText="1"/>
    </xf>
    <xf numFmtId="0" fontId="5" fillId="0" borderId="29" xfId="0" applyFont="1" applyBorder="1"/>
    <xf numFmtId="0" fontId="5" fillId="0" borderId="57" xfId="0" applyFont="1" applyBorder="1"/>
    <xf numFmtId="0" fontId="5" fillId="0" borderId="46" xfId="0" applyFont="1" applyBorder="1" applyAlignment="1">
      <alignment horizontal="left"/>
    </xf>
    <xf numFmtId="0" fontId="5" fillId="0" borderId="61" xfId="0" applyFont="1" applyBorder="1" applyAlignment="1">
      <alignment horizontal="left"/>
    </xf>
    <xf numFmtId="0" fontId="5" fillId="0" borderId="31" xfId="0" applyFont="1" applyBorder="1"/>
    <xf numFmtId="0" fontId="5" fillId="0" borderId="49" xfId="0" applyFont="1" applyBorder="1"/>
    <xf numFmtId="0" fontId="26" fillId="10" borderId="72" xfId="0" applyFont="1" applyFill="1" applyBorder="1" applyAlignment="1">
      <alignment horizontal="center"/>
    </xf>
    <xf numFmtId="0" fontId="26" fillId="10" borderId="83" xfId="0" applyFont="1" applyFill="1" applyBorder="1" applyAlignment="1">
      <alignment horizontal="center"/>
    </xf>
    <xf numFmtId="0" fontId="26" fillId="10" borderId="83" xfId="0" applyFont="1" applyFill="1" applyBorder="1" applyAlignment="1">
      <alignment horizontal="center" wrapText="1"/>
    </xf>
    <xf numFmtId="0" fontId="26" fillId="10" borderId="84" xfId="0" applyFont="1" applyFill="1" applyBorder="1" applyAlignment="1">
      <alignment horizontal="center" wrapText="1"/>
    </xf>
    <xf numFmtId="3" fontId="5" fillId="0" borderId="1" xfId="0" applyNumberFormat="1" applyFont="1" applyBorder="1" applyAlignment="1">
      <alignment horizontal="center"/>
    </xf>
    <xf numFmtId="9" fontId="5" fillId="0" borderId="1" xfId="4" applyFont="1" applyBorder="1" applyAlignment="1">
      <alignment horizontal="center"/>
    </xf>
    <xf numFmtId="9" fontId="5" fillId="0" borderId="14" xfId="4" applyFont="1" applyBorder="1" applyAlignment="1">
      <alignment horizontal="center"/>
    </xf>
    <xf numFmtId="0" fontId="5" fillId="9" borderId="1" xfId="0" applyFont="1" applyFill="1" applyBorder="1" applyAlignment="1">
      <alignment horizontal="center"/>
    </xf>
    <xf numFmtId="3" fontId="5" fillId="9" borderId="1" xfId="0" applyNumberFormat="1" applyFont="1" applyFill="1" applyBorder="1" applyAlignment="1">
      <alignment horizontal="center"/>
    </xf>
    <xf numFmtId="9" fontId="5" fillId="9" borderId="1" xfId="4" applyFont="1" applyFill="1" applyBorder="1" applyAlignment="1">
      <alignment horizontal="center"/>
    </xf>
    <xf numFmtId="9" fontId="5" fillId="9" borderId="14" xfId="4" applyFont="1" applyFill="1" applyBorder="1" applyAlignment="1">
      <alignment horizontal="center"/>
    </xf>
    <xf numFmtId="10" fontId="5" fillId="0" borderId="1" xfId="4" applyNumberFormat="1" applyFont="1" applyBorder="1" applyAlignment="1">
      <alignment horizontal="center"/>
    </xf>
    <xf numFmtId="10" fontId="5" fillId="0" borderId="14" xfId="4" applyNumberFormat="1" applyFont="1" applyBorder="1" applyAlignment="1">
      <alignment horizontal="center"/>
    </xf>
    <xf numFmtId="0" fontId="5" fillId="0" borderId="25" xfId="0" applyFont="1" applyBorder="1" applyAlignment="1">
      <alignment horizontal="center"/>
    </xf>
    <xf numFmtId="3" fontId="5" fillId="0" borderId="25" xfId="0" applyNumberFormat="1" applyFont="1" applyBorder="1" applyAlignment="1">
      <alignment horizontal="center"/>
    </xf>
    <xf numFmtId="10" fontId="5" fillId="0" borderId="25" xfId="4" applyNumberFormat="1" applyFont="1" applyBorder="1" applyAlignment="1">
      <alignment horizontal="center"/>
    </xf>
    <xf numFmtId="10" fontId="5" fillId="0" borderId="26" xfId="4" applyNumberFormat="1" applyFont="1" applyBorder="1" applyAlignment="1">
      <alignment horizontal="center"/>
    </xf>
    <xf numFmtId="0" fontId="4" fillId="0" borderId="56" xfId="0" applyFont="1" applyBorder="1"/>
    <xf numFmtId="0" fontId="4" fillId="0" borderId="58" xfId="0" applyFont="1" applyBorder="1"/>
    <xf numFmtId="0" fontId="4" fillId="0" borderId="60" xfId="0" applyFont="1" applyBorder="1"/>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0" fontId="20" fillId="0" borderId="80" xfId="1" applyFont="1" applyBorder="1" applyAlignment="1">
      <alignment horizontal="left"/>
    </xf>
    <xf numFmtId="0" fontId="20" fillId="0" borderId="3" xfId="1" applyFont="1" applyBorder="1" applyAlignment="1">
      <alignment horizontal="left"/>
    </xf>
    <xf numFmtId="0" fontId="20" fillId="0" borderId="19" xfId="1" applyFont="1" applyBorder="1" applyAlignment="1">
      <alignment horizontal="left"/>
    </xf>
    <xf numFmtId="0" fontId="20" fillId="0" borderId="45" xfId="1" applyFont="1" applyBorder="1" applyAlignment="1">
      <alignment horizontal="left"/>
    </xf>
    <xf numFmtId="0" fontId="20" fillId="0" borderId="0" xfId="1" applyFont="1" applyAlignment="1">
      <alignment horizontal="left"/>
    </xf>
    <xf numFmtId="0" fontId="20" fillId="0" borderId="46" xfId="1" applyFont="1" applyBorder="1" applyAlignment="1">
      <alignment horizontal="left"/>
    </xf>
    <xf numFmtId="0" fontId="20" fillId="0" borderId="45" xfId="1" applyFont="1" applyBorder="1"/>
    <xf numFmtId="0" fontId="20" fillId="0" borderId="0" xfId="1" applyFont="1"/>
    <xf numFmtId="0" fontId="20" fillId="0" borderId="46" xfId="1" applyFont="1" applyBorder="1"/>
    <xf numFmtId="0" fontId="20" fillId="0" borderId="45" xfId="1" applyFont="1" applyBorder="1" applyAlignment="1">
      <alignment horizontal="right"/>
    </xf>
    <xf numFmtId="0" fontId="20" fillId="0" borderId="47" xfId="1" applyFont="1" applyBorder="1"/>
    <xf numFmtId="0" fontId="20" fillId="0" borderId="48" xfId="1" applyFont="1" applyBorder="1"/>
    <xf numFmtId="0" fontId="20" fillId="0" borderId="49" xfId="1" applyFont="1" applyBorder="1"/>
    <xf numFmtId="0" fontId="5" fillId="0" borderId="0" xfId="0" applyFont="1" applyAlignment="1">
      <alignment horizontal="left"/>
    </xf>
    <xf numFmtId="0" fontId="0" fillId="0" borderId="0" xfId="0" applyAlignment="1">
      <alignment wrapText="1"/>
    </xf>
    <xf numFmtId="0" fontId="30" fillId="0" borderId="0" xfId="0" applyFont="1"/>
    <xf numFmtId="0" fontId="30" fillId="0" borderId="0" xfId="0" applyFont="1" applyAlignment="1">
      <alignment wrapText="1"/>
    </xf>
    <xf numFmtId="0" fontId="0" fillId="0" borderId="0" xfId="0" applyAlignment="1">
      <alignment vertical="center"/>
    </xf>
    <xf numFmtId="0" fontId="29" fillId="14" borderId="0" xfId="0" applyFont="1" applyFill="1"/>
    <xf numFmtId="0" fontId="29" fillId="14" borderId="0" xfId="0" applyFont="1" applyFill="1" applyAlignment="1">
      <alignment wrapText="1"/>
    </xf>
    <xf numFmtId="0" fontId="5" fillId="0" borderId="0" xfId="0" applyFont="1" applyAlignment="1">
      <alignment wrapText="1"/>
    </xf>
    <xf numFmtId="0" fontId="9" fillId="0" borderId="1" xfId="0" applyFont="1" applyBorder="1" applyAlignment="1">
      <alignment horizontal="center"/>
    </xf>
    <xf numFmtId="0" fontId="26" fillId="6" borderId="0" xfId="0" applyFont="1" applyFill="1"/>
    <xf numFmtId="0" fontId="0" fillId="15" borderId="0" xfId="0" applyFill="1" applyAlignment="1">
      <alignment horizontal="left"/>
    </xf>
    <xf numFmtId="0" fontId="0" fillId="16" borderId="0" xfId="0" applyFill="1" applyAlignment="1">
      <alignment horizontal="left"/>
    </xf>
    <xf numFmtId="0" fontId="0" fillId="16" borderId="0" xfId="0" applyFill="1"/>
    <xf numFmtId="0" fontId="25" fillId="0" borderId="0" xfId="0" applyFont="1" applyAlignment="1">
      <alignment horizontal="left" vertical="center"/>
    </xf>
    <xf numFmtId="14" fontId="26" fillId="11" borderId="24" xfId="0" applyNumberFormat="1" applyFont="1" applyFill="1" applyBorder="1" applyAlignment="1">
      <alignment horizontal="center" vertical="center" wrapText="1"/>
    </xf>
    <xf numFmtId="14" fontId="26" fillId="11" borderId="57" xfId="0" applyNumberFormat="1" applyFont="1" applyFill="1" applyBorder="1" applyAlignment="1">
      <alignment horizontal="center" vertical="center" wrapText="1"/>
    </xf>
    <xf numFmtId="14" fontId="26" fillId="11" borderId="26" xfId="0" applyNumberFormat="1" applyFont="1" applyFill="1" applyBorder="1" applyAlignment="1">
      <alignment horizontal="center" vertical="center" wrapText="1"/>
    </xf>
    <xf numFmtId="14" fontId="26" fillId="12" borderId="24" xfId="0" applyNumberFormat="1" applyFont="1" applyFill="1" applyBorder="1" applyAlignment="1">
      <alignment horizontal="center" vertical="center" wrapText="1"/>
    </xf>
    <xf numFmtId="14" fontId="26" fillId="12" borderId="25" xfId="0" applyNumberFormat="1" applyFont="1" applyFill="1" applyBorder="1" applyAlignment="1">
      <alignment horizontal="center" vertical="center" wrapText="1"/>
    </xf>
    <xf numFmtId="14" fontId="26" fillId="17" borderId="25" xfId="0" applyNumberFormat="1" applyFont="1" applyFill="1" applyBorder="1" applyAlignment="1">
      <alignment horizontal="center" vertical="center"/>
    </xf>
    <xf numFmtId="14" fontId="26" fillId="17" borderId="26" xfId="0" applyNumberFormat="1" applyFont="1" applyFill="1" applyBorder="1" applyAlignment="1">
      <alignment horizontal="center" vertical="center"/>
    </xf>
    <xf numFmtId="14" fontId="26" fillId="17" borderId="25" xfId="0" applyNumberFormat="1" applyFont="1" applyFill="1" applyBorder="1" applyAlignment="1">
      <alignment horizontal="center" vertical="center" wrapText="1"/>
    </xf>
    <xf numFmtId="14" fontId="26" fillId="12" borderId="57" xfId="0" applyNumberFormat="1" applyFont="1" applyFill="1" applyBorder="1" applyAlignment="1">
      <alignment horizontal="center" vertical="center" wrapText="1"/>
    </xf>
    <xf numFmtId="14" fontId="26" fillId="17" borderId="57" xfId="0" applyNumberFormat="1" applyFont="1" applyFill="1" applyBorder="1" applyAlignment="1">
      <alignment horizontal="center" vertical="center" wrapText="1"/>
    </xf>
    <xf numFmtId="14" fontId="26" fillId="11" borderId="62" xfId="0" applyNumberFormat="1" applyFont="1" applyFill="1" applyBorder="1" applyAlignment="1">
      <alignment horizontal="center" vertical="center" wrapText="1"/>
    </xf>
    <xf numFmtId="14" fontId="26" fillId="12" borderId="62" xfId="0" applyNumberFormat="1" applyFont="1" applyFill="1" applyBorder="1" applyAlignment="1">
      <alignment horizontal="center" vertical="center" wrapText="1"/>
    </xf>
    <xf numFmtId="1" fontId="5" fillId="0" borderId="57" xfId="0" applyNumberFormat="1" applyFont="1" applyBorder="1" applyAlignment="1">
      <alignment horizontal="center"/>
    </xf>
    <xf numFmtId="3" fontId="5" fillId="0" borderId="57" xfId="5" applyNumberFormat="1" applyFont="1" applyBorder="1" applyAlignment="1">
      <alignment horizontal="center"/>
    </xf>
    <xf numFmtId="3" fontId="5" fillId="0" borderId="57" xfId="0" applyNumberFormat="1" applyFont="1" applyBorder="1" applyAlignment="1">
      <alignment horizontal="center"/>
    </xf>
    <xf numFmtId="1" fontId="5" fillId="0" borderId="25" xfId="0" applyNumberFormat="1" applyFont="1" applyBorder="1" applyAlignment="1">
      <alignment horizontal="center"/>
    </xf>
    <xf numFmtId="14" fontId="9" fillId="0" borderId="25" xfId="0" applyNumberFormat="1" applyFont="1" applyBorder="1" applyAlignment="1">
      <alignment horizontal="center"/>
    </xf>
    <xf numFmtId="14" fontId="9" fillId="0" borderId="81" xfId="0" applyNumberFormat="1" applyFont="1" applyBorder="1" applyAlignment="1">
      <alignment horizontal="center"/>
    </xf>
    <xf numFmtId="14" fontId="26" fillId="4" borderId="25" xfId="0" applyNumberFormat="1" applyFont="1" applyFill="1" applyBorder="1" applyAlignment="1">
      <alignment horizontal="center" vertical="center" wrapText="1"/>
    </xf>
    <xf numFmtId="14" fontId="26" fillId="4" borderId="81" xfId="0" applyNumberFormat="1" applyFont="1" applyFill="1" applyBorder="1" applyAlignment="1">
      <alignment horizontal="center" vertical="center" wrapText="1"/>
    </xf>
    <xf numFmtId="14" fontId="26" fillId="4" borderId="57" xfId="0" applyNumberFormat="1" applyFont="1" applyFill="1" applyBorder="1" applyAlignment="1">
      <alignment horizontal="center" vertical="center"/>
    </xf>
    <xf numFmtId="14" fontId="26" fillId="4" borderId="57" xfId="0" applyNumberFormat="1" applyFont="1" applyFill="1" applyBorder="1" applyAlignment="1">
      <alignment horizontal="center" vertical="center" wrapText="1"/>
    </xf>
    <xf numFmtId="14" fontId="26" fillId="4" borderId="26" xfId="0" applyNumberFormat="1" applyFont="1" applyFill="1" applyBorder="1" applyAlignment="1">
      <alignment horizontal="center" vertical="center"/>
    </xf>
    <xf numFmtId="14" fontId="26" fillId="13" borderId="25" xfId="0" applyNumberFormat="1" applyFont="1" applyFill="1" applyBorder="1" applyAlignment="1">
      <alignment horizontal="center" vertical="center" wrapText="1"/>
    </xf>
    <xf numFmtId="14" fontId="26" fillId="13" borderId="57" xfId="0" applyNumberFormat="1" applyFont="1" applyFill="1" applyBorder="1" applyAlignment="1">
      <alignment horizontal="center" vertical="center" wrapText="1"/>
    </xf>
    <xf numFmtId="166" fontId="9" fillId="0" borderId="25" xfId="0" applyNumberFormat="1" applyFont="1" applyBorder="1" applyAlignment="1">
      <alignment horizontal="center"/>
    </xf>
    <xf numFmtId="14" fontId="26" fillId="18" borderId="62" xfId="0" applyNumberFormat="1" applyFont="1" applyFill="1" applyBorder="1" applyAlignment="1">
      <alignment horizontal="center" vertical="center" wrapText="1"/>
    </xf>
    <xf numFmtId="14" fontId="26" fillId="18" borderId="25" xfId="0" applyNumberFormat="1" applyFont="1" applyFill="1" applyBorder="1" applyAlignment="1">
      <alignment horizontal="center" vertical="center" wrapText="1"/>
    </xf>
    <xf numFmtId="14" fontId="26" fillId="18" borderId="57" xfId="0" applyNumberFormat="1" applyFont="1" applyFill="1" applyBorder="1" applyAlignment="1">
      <alignment horizontal="center" vertical="center" wrapText="1"/>
    </xf>
    <xf numFmtId="14" fontId="26" fillId="18" borderId="57" xfId="0" applyNumberFormat="1" applyFont="1" applyFill="1" applyBorder="1" applyAlignment="1">
      <alignment horizontal="center" vertical="center"/>
    </xf>
    <xf numFmtId="0" fontId="26" fillId="0" borderId="0" xfId="0" applyFont="1"/>
    <xf numFmtId="0" fontId="5" fillId="0" borderId="26" xfId="0" applyFont="1" applyBorder="1" applyAlignment="1">
      <alignment horizontal="center"/>
    </xf>
    <xf numFmtId="0" fontId="34" fillId="19" borderId="6" xfId="0" applyFont="1" applyFill="1" applyBorder="1" applyAlignment="1">
      <alignment horizontal="center"/>
    </xf>
    <xf numFmtId="0" fontId="34" fillId="19" borderId="4" xfId="0" applyFont="1" applyFill="1" applyBorder="1" applyAlignment="1">
      <alignment horizontal="center"/>
    </xf>
    <xf numFmtId="0" fontId="34" fillId="19" borderId="8" xfId="0" applyFont="1" applyFill="1" applyBorder="1" applyAlignment="1">
      <alignment horizontal="center"/>
    </xf>
    <xf numFmtId="0" fontId="34" fillId="15" borderId="7" xfId="0" applyFont="1" applyFill="1" applyBorder="1" applyAlignment="1">
      <alignment horizontal="center"/>
    </xf>
    <xf numFmtId="0" fontId="34" fillId="15" borderId="5" xfId="0" applyFont="1" applyFill="1" applyBorder="1" applyAlignment="1">
      <alignment horizontal="center"/>
    </xf>
    <xf numFmtId="0" fontId="34" fillId="15" borderId="1" xfId="0" applyFont="1" applyFill="1" applyBorder="1" applyAlignment="1">
      <alignment horizontal="center" wrapText="1"/>
    </xf>
    <xf numFmtId="0" fontId="34" fillId="15" borderId="1" xfId="0" applyFont="1" applyFill="1" applyBorder="1" applyAlignment="1">
      <alignment horizontal="center"/>
    </xf>
    <xf numFmtId="0" fontId="34" fillId="15" borderId="8" xfId="0" applyFont="1" applyFill="1" applyBorder="1" applyAlignment="1">
      <alignment horizontal="center"/>
    </xf>
    <xf numFmtId="0" fontId="7" fillId="6" borderId="7" xfId="0" applyFont="1" applyFill="1" applyBorder="1" applyAlignment="1">
      <alignment horizontal="center"/>
    </xf>
    <xf numFmtId="0" fontId="7" fillId="6" borderId="8" xfId="0" applyFont="1" applyFill="1" applyBorder="1" applyAlignment="1">
      <alignment horizontal="center"/>
    </xf>
    <xf numFmtId="0" fontId="25" fillId="0" borderId="0" xfId="0" applyFont="1"/>
    <xf numFmtId="14" fontId="8" fillId="9" borderId="1" xfId="0" applyNumberFormat="1" applyFont="1" applyFill="1" applyBorder="1" applyAlignment="1">
      <alignment horizontal="center" vertical="center"/>
    </xf>
    <xf numFmtId="14" fontId="8" fillId="9" borderId="1" xfId="0" applyNumberFormat="1" applyFont="1" applyFill="1" applyBorder="1" applyAlignment="1">
      <alignment horizontal="center" vertical="center" wrapText="1"/>
    </xf>
    <xf numFmtId="0" fontId="26" fillId="0" borderId="0" xfId="0" applyFont="1" applyAlignment="1">
      <alignment horizontal="center"/>
    </xf>
    <xf numFmtId="0" fontId="26" fillId="0" borderId="0" xfId="0" applyFont="1" applyAlignment="1">
      <alignment vertical="center"/>
    </xf>
    <xf numFmtId="0" fontId="5" fillId="0" borderId="88" xfId="0" applyFont="1" applyBorder="1" applyAlignment="1">
      <alignment horizontal="center"/>
    </xf>
    <xf numFmtId="0" fontId="5" fillId="0" borderId="89" xfId="0" applyFont="1" applyBorder="1" applyAlignment="1">
      <alignment horizontal="center"/>
    </xf>
    <xf numFmtId="14" fontId="8" fillId="21" borderId="41" xfId="0" applyNumberFormat="1" applyFont="1" applyFill="1" applyBorder="1" applyAlignment="1">
      <alignment horizontal="center" vertical="center"/>
    </xf>
    <xf numFmtId="0" fontId="11" fillId="0" borderId="88" xfId="0" applyFont="1" applyBorder="1" applyAlignment="1">
      <alignment horizontal="center"/>
    </xf>
    <xf numFmtId="0" fontId="11" fillId="0" borderId="89" xfId="0" applyFont="1" applyBorder="1" applyAlignment="1">
      <alignment horizontal="center"/>
    </xf>
    <xf numFmtId="0" fontId="9" fillId="0" borderId="5" xfId="0" applyFont="1" applyBorder="1" applyAlignment="1">
      <alignment horizontal="center"/>
    </xf>
    <xf numFmtId="0" fontId="11" fillId="0" borderId="8" xfId="0" applyFont="1" applyBorder="1" applyAlignment="1">
      <alignment horizontal="left" vertical="top" wrapText="1"/>
    </xf>
    <xf numFmtId="0" fontId="11" fillId="0" borderId="5" xfId="0" applyFont="1" applyBorder="1" applyAlignment="1">
      <alignment horizontal="center"/>
    </xf>
    <xf numFmtId="0" fontId="11" fillId="0" borderId="1" xfId="0" applyFont="1" applyBorder="1" applyAlignment="1">
      <alignment horizontal="center"/>
    </xf>
    <xf numFmtId="0" fontId="11" fillId="0" borderId="41" xfId="0" applyFont="1" applyBorder="1" applyAlignment="1">
      <alignment horizontal="center"/>
    </xf>
    <xf numFmtId="164" fontId="11" fillId="0" borderId="5" xfId="0" applyNumberFormat="1" applyFont="1" applyBorder="1" applyAlignment="1">
      <alignment horizontal="center"/>
    </xf>
    <xf numFmtId="14" fontId="8" fillId="9" borderId="5" xfId="0" applyNumberFormat="1" applyFont="1" applyFill="1" applyBorder="1" applyAlignment="1">
      <alignment horizontal="center" vertical="center"/>
    </xf>
    <xf numFmtId="0" fontId="11" fillId="0" borderId="91" xfId="0" applyFont="1" applyBorder="1" applyAlignment="1">
      <alignment horizontal="center"/>
    </xf>
    <xf numFmtId="14" fontId="8" fillId="9" borderId="8" xfId="0" applyNumberFormat="1" applyFont="1" applyFill="1" applyBorder="1" applyAlignment="1">
      <alignment horizontal="center" wrapText="1"/>
    </xf>
    <xf numFmtId="0" fontId="11" fillId="0" borderId="25" xfId="0" applyFont="1" applyBorder="1" applyAlignment="1">
      <alignment horizontal="center"/>
    </xf>
    <xf numFmtId="0" fontId="11" fillId="0" borderId="81" xfId="0" applyFont="1" applyBorder="1" applyAlignment="1">
      <alignment horizontal="center"/>
    </xf>
    <xf numFmtId="0" fontId="11" fillId="0" borderId="95" xfId="0" applyFont="1" applyBorder="1" applyAlignment="1">
      <alignment horizontal="center"/>
    </xf>
    <xf numFmtId="0" fontId="11" fillId="0" borderId="96" xfId="0" applyFont="1" applyBorder="1" applyAlignment="1">
      <alignment horizontal="center"/>
    </xf>
    <xf numFmtId="0" fontId="11" fillId="0" borderId="97" xfId="0" applyFont="1" applyBorder="1" applyAlignment="1">
      <alignment horizontal="left" vertical="top" wrapText="1"/>
    </xf>
    <xf numFmtId="164" fontId="11" fillId="0" borderId="96" xfId="0" applyNumberFormat="1" applyFont="1" applyBorder="1" applyAlignment="1">
      <alignment horizontal="center"/>
    </xf>
    <xf numFmtId="0" fontId="11" fillId="0" borderId="98" xfId="0" applyFont="1" applyBorder="1" applyAlignment="1">
      <alignment horizontal="center"/>
    </xf>
    <xf numFmtId="14" fontId="8" fillId="21" borderId="8" xfId="0" applyNumberFormat="1" applyFont="1" applyFill="1" applyBorder="1" applyAlignment="1">
      <alignment horizontal="center" vertical="center"/>
    </xf>
    <xf numFmtId="0" fontId="7" fillId="3" borderId="99" xfId="0" applyFont="1" applyFill="1" applyBorder="1"/>
    <xf numFmtId="0" fontId="7" fillId="3" borderId="100" xfId="0" applyFont="1" applyFill="1" applyBorder="1" applyAlignment="1">
      <alignment horizontal="center"/>
    </xf>
    <xf numFmtId="0" fontId="9" fillId="0" borderId="98" xfId="0" applyFont="1" applyBorder="1" applyAlignment="1">
      <alignment horizontal="center"/>
    </xf>
    <xf numFmtId="0" fontId="9" fillId="0" borderId="95" xfId="0" applyFont="1" applyBorder="1" applyAlignment="1">
      <alignment horizontal="center" wrapText="1"/>
    </xf>
    <xf numFmtId="0" fontId="9" fillId="0" borderId="95" xfId="0" applyFont="1" applyBorder="1" applyAlignment="1">
      <alignment horizontal="left" vertical="top" wrapText="1"/>
    </xf>
    <xf numFmtId="0" fontId="9" fillId="0" borderId="95" xfId="0" applyFont="1" applyBorder="1" applyAlignment="1">
      <alignment horizontal="center"/>
    </xf>
    <xf numFmtId="0" fontId="9" fillId="0" borderId="4" xfId="0" applyFont="1" applyBorder="1" applyAlignment="1">
      <alignment horizontal="center" wrapText="1"/>
    </xf>
    <xf numFmtId="0" fontId="9" fillId="0" borderId="4" xfId="0" applyFont="1" applyBorder="1" applyAlignment="1">
      <alignment horizontal="left" vertical="top" wrapText="1"/>
    </xf>
    <xf numFmtId="0" fontId="9" fillId="0" borderId="101" xfId="0" applyFont="1" applyBorder="1" applyAlignment="1">
      <alignment horizontal="left" vertical="top" wrapText="1"/>
    </xf>
    <xf numFmtId="0" fontId="9" fillId="0" borderId="7" xfId="0" applyFont="1" applyBorder="1" applyAlignment="1">
      <alignment horizontal="center"/>
    </xf>
    <xf numFmtId="0" fontId="31" fillId="0" borderId="4" xfId="0" applyFont="1" applyBorder="1" applyAlignment="1">
      <alignment horizontal="left" wrapText="1"/>
    </xf>
    <xf numFmtId="0" fontId="31" fillId="0" borderId="101" xfId="0" applyFont="1" applyBorder="1" applyAlignment="1">
      <alignment horizontal="left" wrapText="1"/>
    </xf>
    <xf numFmtId="0" fontId="31" fillId="0" borderId="8" xfId="0" applyFont="1" applyBorder="1" applyAlignment="1">
      <alignment horizontal="left" wrapText="1"/>
    </xf>
    <xf numFmtId="0" fontId="31" fillId="0" borderId="97" xfId="0" applyFont="1" applyBorder="1" applyAlignment="1">
      <alignment horizontal="left" wrapText="1"/>
    </xf>
    <xf numFmtId="0" fontId="26" fillId="16" borderId="0" xfId="0" applyFont="1" applyFill="1" applyAlignment="1">
      <alignment horizontal="center" vertical="top" wrapText="1"/>
    </xf>
    <xf numFmtId="14" fontId="26" fillId="9" borderId="1" xfId="0" applyNumberFormat="1" applyFont="1" applyFill="1" applyBorder="1" applyAlignment="1">
      <alignment horizontal="center" vertical="top" wrapText="1"/>
    </xf>
    <xf numFmtId="0" fontId="26" fillId="21" borderId="0" xfId="0" applyFont="1" applyFill="1" applyAlignment="1">
      <alignment vertical="top" wrapText="1"/>
    </xf>
    <xf numFmtId="0" fontId="26" fillId="21" borderId="0" xfId="0" applyFont="1" applyFill="1" applyAlignment="1">
      <alignment horizontal="center" vertical="top" wrapText="1"/>
    </xf>
    <xf numFmtId="0" fontId="26" fillId="23" borderId="0" xfId="0" applyFont="1" applyFill="1" applyAlignment="1">
      <alignment horizontal="center" vertical="top" wrapText="1"/>
    </xf>
    <xf numFmtId="0" fontId="26" fillId="22" borderId="0" xfId="0" applyFont="1" applyFill="1" applyAlignment="1">
      <alignment horizontal="center" vertical="top" wrapText="1"/>
    </xf>
    <xf numFmtId="14" fontId="23" fillId="0" borderId="0" xfId="0" applyNumberFormat="1" applyFont="1" applyAlignment="1">
      <alignment vertical="center" wrapText="1"/>
    </xf>
    <xf numFmtId="0" fontId="11" fillId="0" borderId="80" xfId="0" applyFont="1" applyBorder="1" applyAlignment="1">
      <alignment horizontal="center"/>
    </xf>
    <xf numFmtId="14" fontId="11" fillId="0" borderId="42" xfId="0" applyNumberFormat="1" applyFont="1" applyBorder="1" applyAlignment="1">
      <alignment horizontal="center"/>
    </xf>
    <xf numFmtId="164" fontId="11" fillId="0" borderId="12" xfId="0" applyNumberFormat="1" applyFont="1" applyBorder="1" applyAlignment="1">
      <alignment horizontal="center"/>
    </xf>
    <xf numFmtId="1" fontId="11" fillId="0" borderId="12" xfId="0" applyNumberFormat="1" applyFont="1" applyBorder="1" applyAlignment="1">
      <alignment horizontal="center"/>
    </xf>
    <xf numFmtId="0" fontId="11" fillId="0" borderId="59" xfId="0" applyFont="1" applyBorder="1" applyAlignment="1">
      <alignment horizontal="center"/>
    </xf>
    <xf numFmtId="0" fontId="11" fillId="0" borderId="3" xfId="0" applyFont="1" applyBorder="1" applyAlignment="1">
      <alignment horizontal="left"/>
    </xf>
    <xf numFmtId="0" fontId="11" fillId="0" borderId="42" xfId="0" applyFont="1" applyBorder="1" applyAlignment="1">
      <alignment horizontal="center"/>
    </xf>
    <xf numFmtId="166" fontId="11" fillId="0" borderId="42" xfId="5" applyNumberFormat="1" applyFont="1" applyBorder="1" applyAlignment="1">
      <alignment horizontal="center"/>
    </xf>
    <xf numFmtId="3" fontId="11" fillId="0" borderId="12" xfId="5" applyNumberFormat="1" applyFont="1" applyBorder="1" applyAlignment="1">
      <alignment horizontal="center"/>
    </xf>
    <xf numFmtId="0" fontId="11" fillId="0" borderId="3" xfId="0" applyFont="1" applyBorder="1" applyAlignment="1">
      <alignment horizontal="center"/>
    </xf>
    <xf numFmtId="0" fontId="11" fillId="0" borderId="12" xfId="0" applyFont="1" applyBorder="1" applyAlignment="1">
      <alignment horizontal="center"/>
    </xf>
    <xf numFmtId="14" fontId="11" fillId="0" borderId="12" xfId="0" applyNumberFormat="1" applyFont="1" applyBorder="1" applyAlignment="1">
      <alignment horizontal="center"/>
    </xf>
    <xf numFmtId="166" fontId="11" fillId="0" borderId="12" xfId="0" applyNumberFormat="1" applyFont="1" applyBorder="1" applyAlignment="1">
      <alignment horizontal="center"/>
    </xf>
    <xf numFmtId="3" fontId="11" fillId="0" borderId="12" xfId="0" applyNumberFormat="1" applyFont="1" applyBorder="1" applyAlignment="1">
      <alignment horizontal="center"/>
    </xf>
    <xf numFmtId="14" fontId="11" fillId="0" borderId="41" xfId="0" applyNumberFormat="1" applyFont="1" applyBorder="1" applyAlignment="1">
      <alignment horizontal="center"/>
    </xf>
    <xf numFmtId="166" fontId="11" fillId="0" borderId="42" xfId="0" applyNumberFormat="1" applyFont="1" applyBorder="1" applyAlignment="1">
      <alignment horizontal="center"/>
    </xf>
    <xf numFmtId="1" fontId="11" fillId="0" borderId="42" xfId="0" applyNumberFormat="1" applyFont="1" applyBorder="1" applyAlignment="1">
      <alignment horizontal="center"/>
    </xf>
    <xf numFmtId="0" fontId="11" fillId="0" borderId="28" xfId="0" applyFont="1" applyBorder="1" applyAlignment="1">
      <alignment horizontal="center"/>
    </xf>
    <xf numFmtId="14" fontId="11" fillId="0" borderId="1" xfId="0" applyNumberFormat="1" applyFont="1" applyBorder="1" applyAlignment="1">
      <alignment horizontal="center"/>
    </xf>
    <xf numFmtId="0" fontId="11" fillId="0" borderId="1" xfId="0" applyFont="1" applyBorder="1"/>
    <xf numFmtId="166" fontId="11" fillId="0" borderId="1" xfId="5" applyNumberFormat="1" applyFont="1" applyBorder="1" applyAlignment="1">
      <alignment horizontal="center"/>
    </xf>
    <xf numFmtId="0" fontId="11" fillId="0" borderId="4" xfId="0" applyFont="1" applyBorder="1" applyAlignment="1">
      <alignment horizontal="center"/>
    </xf>
    <xf numFmtId="14" fontId="11" fillId="0" borderId="4" xfId="0" applyNumberFormat="1" applyFont="1" applyBorder="1" applyAlignment="1">
      <alignment horizontal="center"/>
    </xf>
    <xf numFmtId="166" fontId="11" fillId="0" borderId="4" xfId="0" applyNumberFormat="1" applyFont="1" applyBorder="1" applyAlignment="1">
      <alignment horizontal="center"/>
    </xf>
    <xf numFmtId="166" fontId="11" fillId="0" borderId="1" xfId="0" applyNumberFormat="1" applyFont="1" applyBorder="1" applyAlignment="1">
      <alignment horizontal="center"/>
    </xf>
    <xf numFmtId="14" fontId="11" fillId="0" borderId="5" xfId="0" applyNumberFormat="1" applyFont="1" applyBorder="1" applyAlignment="1">
      <alignment horizontal="center"/>
    </xf>
    <xf numFmtId="1" fontId="11" fillId="0" borderId="1" xfId="0" applyNumberFormat="1" applyFont="1" applyBorder="1" applyAlignment="1">
      <alignment horizontal="center"/>
    </xf>
    <xf numFmtId="14" fontId="11" fillId="0" borderId="6" xfId="0" applyNumberFormat="1" applyFont="1" applyBorder="1" applyAlignment="1">
      <alignment horizontal="center"/>
    </xf>
    <xf numFmtId="14" fontId="26" fillId="16" borderId="62" xfId="0" applyNumberFormat="1" applyFont="1" applyFill="1" applyBorder="1" applyAlignment="1">
      <alignment horizontal="center" vertical="center" wrapText="1"/>
    </xf>
    <xf numFmtId="14" fontId="26" fillId="16" borderId="25" xfId="0" applyNumberFormat="1" applyFont="1" applyFill="1" applyBorder="1" applyAlignment="1">
      <alignment horizontal="center" vertical="center" wrapText="1"/>
    </xf>
    <xf numFmtId="14" fontId="26" fillId="16" borderId="25" xfId="0" applyNumberFormat="1" applyFont="1" applyFill="1" applyBorder="1" applyAlignment="1">
      <alignment horizontal="center" vertical="center"/>
    </xf>
    <xf numFmtId="14" fontId="26" fillId="16" borderId="57" xfId="0" applyNumberFormat="1" applyFont="1" applyFill="1" applyBorder="1" applyAlignment="1">
      <alignment horizontal="center" vertical="center" wrapText="1"/>
    </xf>
    <xf numFmtId="14" fontId="26" fillId="16" borderId="26" xfId="0" applyNumberFormat="1" applyFont="1" applyFill="1" applyBorder="1" applyAlignment="1">
      <alignment horizontal="center" vertical="center"/>
    </xf>
    <xf numFmtId="14" fontId="26" fillId="8" borderId="25" xfId="0" applyNumberFormat="1" applyFont="1" applyFill="1" applyBorder="1" applyAlignment="1">
      <alignment horizontal="center" vertical="center" wrapText="1"/>
    </xf>
    <xf numFmtId="14" fontId="26" fillId="8" borderId="81" xfId="0" applyNumberFormat="1" applyFont="1" applyFill="1" applyBorder="1" applyAlignment="1">
      <alignment horizontal="center" vertical="center" wrapText="1"/>
    </xf>
    <xf numFmtId="14" fontId="26" fillId="8" borderId="57" xfId="0" applyNumberFormat="1" applyFont="1" applyFill="1" applyBorder="1" applyAlignment="1">
      <alignment horizontal="center" vertical="center" wrapText="1"/>
    </xf>
    <xf numFmtId="14" fontId="26" fillId="8" borderId="57" xfId="0" applyNumberFormat="1" applyFont="1" applyFill="1" applyBorder="1" applyAlignment="1">
      <alignment horizontal="center" vertical="center"/>
    </xf>
    <xf numFmtId="14" fontId="26" fillId="8" borderId="26" xfId="0" applyNumberFormat="1" applyFont="1" applyFill="1" applyBorder="1" applyAlignment="1">
      <alignment horizontal="center" vertical="center"/>
    </xf>
    <xf numFmtId="165" fontId="5" fillId="9" borderId="23" xfId="0" applyNumberFormat="1" applyFont="1" applyFill="1" applyBorder="1" applyAlignment="1">
      <alignment horizontal="center" vertical="center"/>
    </xf>
    <xf numFmtId="10" fontId="5" fillId="9" borderId="1" xfId="4" applyNumberFormat="1" applyFont="1" applyFill="1" applyBorder="1" applyAlignment="1">
      <alignment horizontal="center"/>
    </xf>
    <xf numFmtId="10" fontId="5" fillId="9" borderId="14" xfId="4" applyNumberFormat="1" applyFont="1" applyFill="1" applyBorder="1" applyAlignment="1">
      <alignment horizontal="center"/>
    </xf>
    <xf numFmtId="0" fontId="11" fillId="0" borderId="71" xfId="0" applyFont="1" applyBorder="1" applyAlignment="1">
      <alignment horizontal="center"/>
    </xf>
    <xf numFmtId="0" fontId="9" fillId="0" borderId="92" xfId="0" applyFont="1" applyBorder="1" applyAlignment="1">
      <alignment horizontal="center"/>
    </xf>
    <xf numFmtId="164" fontId="5" fillId="0" borderId="57" xfId="0" applyNumberFormat="1" applyFont="1" applyBorder="1" applyAlignment="1">
      <alignment horizontal="center"/>
    </xf>
    <xf numFmtId="0" fontId="5" fillId="0" borderId="62" xfId="0" applyFont="1" applyBorder="1" applyAlignment="1">
      <alignment horizontal="left"/>
    </xf>
    <xf numFmtId="0" fontId="11" fillId="0" borderId="26" xfId="0" applyFont="1" applyBorder="1" applyAlignment="1">
      <alignment horizontal="center"/>
    </xf>
    <xf numFmtId="0" fontId="11" fillId="0" borderId="62" xfId="0" applyFont="1" applyBorder="1" applyAlignment="1">
      <alignment horizontal="center"/>
    </xf>
    <xf numFmtId="0" fontId="11" fillId="0" borderId="57" xfId="0" applyFont="1" applyBorder="1" applyAlignment="1">
      <alignment horizontal="center"/>
    </xf>
    <xf numFmtId="14" fontId="9" fillId="0" borderId="62" xfId="0" applyNumberFormat="1" applyFont="1" applyBorder="1" applyAlignment="1">
      <alignment horizontal="center"/>
    </xf>
    <xf numFmtId="164" fontId="11" fillId="0" borderId="57" xfId="0" applyNumberFormat="1" applyFont="1" applyBorder="1" applyAlignment="1">
      <alignment horizontal="center"/>
    </xf>
    <xf numFmtId="14" fontId="26" fillId="13" borderId="57" xfId="0" applyNumberFormat="1" applyFont="1" applyFill="1" applyBorder="1" applyAlignment="1">
      <alignment horizontal="center" vertical="center"/>
    </xf>
    <xf numFmtId="14" fontId="26" fillId="4" borderId="24" xfId="0" applyNumberFormat="1" applyFont="1" applyFill="1" applyBorder="1" applyAlignment="1">
      <alignment horizontal="center" vertical="center" wrapText="1"/>
    </xf>
    <xf numFmtId="14" fontId="26" fillId="13" borderId="24" xfId="0" applyNumberFormat="1"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xf numFmtId="0" fontId="11" fillId="0" borderId="0" xfId="0" applyFont="1" applyAlignment="1">
      <alignment horizontal="left"/>
    </xf>
    <xf numFmtId="0" fontId="42" fillId="0" borderId="0" xfId="0" applyFont="1"/>
    <xf numFmtId="14" fontId="11" fillId="0" borderId="3" xfId="0" applyNumberFormat="1" applyFont="1" applyBorder="1" applyAlignment="1">
      <alignment horizontal="center"/>
    </xf>
    <xf numFmtId="0" fontId="11" fillId="0" borderId="70" xfId="0" applyFont="1" applyBorder="1" applyAlignment="1">
      <alignment horizontal="center"/>
    </xf>
    <xf numFmtId="0" fontId="11" fillId="0" borderId="102" xfId="0" applyFont="1" applyBorder="1" applyAlignment="1">
      <alignment horizontal="center"/>
    </xf>
    <xf numFmtId="0" fontId="5" fillId="0" borderId="92" xfId="0" applyFont="1" applyBorder="1" applyAlignment="1">
      <alignment horizontal="center"/>
    </xf>
    <xf numFmtId="14" fontId="26" fillId="17" borderId="29" xfId="0" applyNumberFormat="1" applyFont="1" applyFill="1" applyBorder="1" applyAlignment="1">
      <alignment horizontal="center" vertical="center" wrapText="1"/>
    </xf>
    <xf numFmtId="0" fontId="11" fillId="0" borderId="80" xfId="0" applyFont="1" applyBorder="1" applyAlignment="1">
      <alignment horizontal="left"/>
    </xf>
    <xf numFmtId="0" fontId="11" fillId="0" borderId="47" xfId="0" applyFont="1" applyBorder="1" applyAlignment="1">
      <alignment horizontal="left"/>
    </xf>
    <xf numFmtId="0" fontId="2" fillId="0" borderId="0" xfId="6" applyFont="1"/>
    <xf numFmtId="0" fontId="9" fillId="0" borderId="0" xfId="0" applyFont="1" applyAlignment="1">
      <alignment horizontal="center"/>
    </xf>
    <xf numFmtId="0" fontId="31" fillId="0" borderId="0" xfId="0" applyFont="1" applyAlignment="1">
      <alignment horizontal="left" wrapText="1"/>
    </xf>
    <xf numFmtId="0" fontId="5" fillId="0" borderId="103" xfId="0" applyFont="1" applyBorder="1" applyAlignment="1">
      <alignment wrapText="1"/>
    </xf>
    <xf numFmtId="9" fontId="5" fillId="0" borderId="0" xfId="0" applyNumberFormat="1" applyFont="1" applyAlignment="1">
      <alignment horizontal="left" vertical="center"/>
    </xf>
    <xf numFmtId="0" fontId="1" fillId="0" borderId="0" xfId="6" applyFont="1"/>
    <xf numFmtId="0" fontId="45" fillId="0" borderId="0" xfId="0" applyFont="1" applyAlignment="1">
      <alignment vertical="center"/>
    </xf>
    <xf numFmtId="0" fontId="15" fillId="0" borderId="0" xfId="6" applyFont="1" applyAlignment="1"/>
    <xf numFmtId="0" fontId="3" fillId="0" borderId="0" xfId="6" applyAlignment="1"/>
    <xf numFmtId="0" fontId="16" fillId="0" borderId="0" xfId="6" applyFont="1" applyAlignment="1">
      <alignment vertical="center" wrapText="1"/>
    </xf>
    <xf numFmtId="0" fontId="3" fillId="0" borderId="0" xfId="6" applyAlignment="1">
      <alignment wrapText="1"/>
    </xf>
    <xf numFmtId="0" fontId="16" fillId="0" borderId="0" xfId="6" applyFont="1" applyAlignment="1">
      <alignment wrapText="1"/>
    </xf>
    <xf numFmtId="0" fontId="12" fillId="3" borderId="73" xfId="1" applyFont="1" applyFill="1" applyBorder="1" applyAlignment="1">
      <alignment horizontal="center" vertical="center"/>
    </xf>
    <xf numFmtId="0" fontId="12" fillId="3" borderId="21" xfId="1" applyFont="1" applyFill="1" applyBorder="1" applyAlignment="1">
      <alignment horizontal="center" vertical="center"/>
    </xf>
    <xf numFmtId="0" fontId="12" fillId="3" borderId="22" xfId="1" applyFont="1" applyFill="1" applyBorder="1" applyAlignment="1">
      <alignment horizontal="center" vertical="center"/>
    </xf>
    <xf numFmtId="0" fontId="21" fillId="8" borderId="27" xfId="1" applyFont="1" applyFill="1" applyBorder="1" applyAlignment="1">
      <alignment horizontal="left" vertical="center"/>
    </xf>
    <xf numFmtId="0" fontId="21" fillId="8" borderId="30" xfId="1" applyFont="1" applyFill="1" applyBorder="1" applyAlignment="1">
      <alignment horizontal="left" vertical="center"/>
    </xf>
    <xf numFmtId="0" fontId="21" fillId="8" borderId="32" xfId="1" applyFont="1" applyFill="1" applyBorder="1" applyAlignment="1">
      <alignment horizontal="left" vertical="center"/>
    </xf>
    <xf numFmtId="0" fontId="21" fillId="8" borderId="47" xfId="1" applyFont="1" applyFill="1" applyBorder="1" applyAlignment="1">
      <alignment horizontal="left" vertical="center"/>
    </xf>
    <xf numFmtId="0" fontId="21" fillId="8" borderId="48" xfId="1" applyFont="1" applyFill="1" applyBorder="1" applyAlignment="1">
      <alignment horizontal="left" vertical="center"/>
    </xf>
    <xf numFmtId="0" fontId="21" fillId="8" borderId="49" xfId="1" applyFont="1" applyFill="1" applyBorder="1" applyAlignment="1">
      <alignment horizontal="left" vertical="center"/>
    </xf>
    <xf numFmtId="0" fontId="22" fillId="0" borderId="25" xfId="0" applyFont="1" applyBorder="1" applyAlignment="1">
      <alignment horizontal="left"/>
    </xf>
    <xf numFmtId="0" fontId="22" fillId="0" borderId="26" xfId="0" applyFont="1" applyBorder="1" applyAlignment="1">
      <alignment horizontal="left"/>
    </xf>
    <xf numFmtId="0" fontId="22" fillId="0" borderId="1" xfId="0" applyFont="1" applyBorder="1" applyAlignment="1">
      <alignment horizontal="left"/>
    </xf>
    <xf numFmtId="0" fontId="22" fillId="0" borderId="14" xfId="0" applyFont="1" applyBorder="1" applyAlignment="1">
      <alignment horizontal="left"/>
    </xf>
    <xf numFmtId="0" fontId="22" fillId="0" borderId="42" xfId="0" applyFont="1" applyBorder="1" applyAlignment="1">
      <alignment horizontal="left"/>
    </xf>
    <xf numFmtId="0" fontId="22" fillId="0" borderId="59" xfId="0" applyFont="1" applyBorder="1" applyAlignment="1">
      <alignment horizontal="left"/>
    </xf>
    <xf numFmtId="0" fontId="11" fillId="0" borderId="0" xfId="0" applyFont="1" applyAlignment="1">
      <alignment horizontal="left" wrapText="1"/>
    </xf>
    <xf numFmtId="0" fontId="22"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2" xfId="0" applyFont="1" applyBorder="1" applyAlignment="1">
      <alignment horizontal="left" vertical="center" wrapText="1"/>
    </xf>
    <xf numFmtId="0" fontId="11" fillId="0" borderId="45" xfId="0" applyFont="1" applyBorder="1" applyAlignment="1">
      <alignment horizontal="left" vertical="center" wrapText="1"/>
    </xf>
    <xf numFmtId="0" fontId="11" fillId="0" borderId="0" xfId="0" applyFont="1" applyAlignment="1">
      <alignment horizontal="left" vertical="center" wrapTex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23" fillId="10" borderId="51" xfId="0" applyFont="1" applyFill="1" applyBorder="1" applyAlignment="1">
      <alignment horizontal="center"/>
    </xf>
    <xf numFmtId="0" fontId="23" fillId="10" borderId="52" xfId="0" applyFont="1" applyFill="1" applyBorder="1" applyAlignment="1">
      <alignment horizontal="center"/>
    </xf>
    <xf numFmtId="0" fontId="23" fillId="10" borderId="53" xfId="0" applyFont="1" applyFill="1" applyBorder="1" applyAlignment="1">
      <alignment horizontal="center"/>
    </xf>
    <xf numFmtId="0" fontId="23" fillId="10" borderId="54" xfId="0" applyFont="1" applyFill="1" applyBorder="1" applyAlignment="1">
      <alignment horizontal="center"/>
    </xf>
    <xf numFmtId="0" fontId="23" fillId="10" borderId="55" xfId="0" applyFont="1" applyFill="1" applyBorder="1" applyAlignment="1">
      <alignment horizontal="center"/>
    </xf>
    <xf numFmtId="0" fontId="23" fillId="4" borderId="51" xfId="0" applyFont="1" applyFill="1" applyBorder="1" applyAlignment="1">
      <alignment horizontal="center"/>
    </xf>
    <xf numFmtId="0" fontId="23" fillId="4" borderId="52" xfId="0" applyFont="1" applyFill="1" applyBorder="1" applyAlignment="1">
      <alignment horizontal="center"/>
    </xf>
    <xf numFmtId="0" fontId="23" fillId="4" borderId="53" xfId="0" applyFont="1" applyFill="1" applyBorder="1" applyAlignment="1">
      <alignment horizontal="center"/>
    </xf>
    <xf numFmtId="165" fontId="8" fillId="3" borderId="33" xfId="0" applyNumberFormat="1" applyFont="1" applyFill="1" applyBorder="1" applyAlignment="1">
      <alignment horizontal="center"/>
    </xf>
    <xf numFmtId="165" fontId="8" fillId="3" borderId="27" xfId="0" applyNumberFormat="1" applyFont="1" applyFill="1" applyBorder="1" applyAlignment="1">
      <alignment horizontal="center"/>
    </xf>
    <xf numFmtId="165" fontId="8" fillId="3" borderId="32" xfId="0" applyNumberFormat="1" applyFont="1" applyFill="1" applyBorder="1" applyAlignment="1">
      <alignment horizont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26" fillId="8" borderId="20" xfId="0" applyFont="1" applyFill="1" applyBorder="1" applyAlignment="1">
      <alignment horizontal="center" vertical="center"/>
    </xf>
    <xf numFmtId="0" fontId="26" fillId="8" borderId="21" xfId="0" applyFont="1" applyFill="1" applyBorder="1" applyAlignment="1">
      <alignment horizontal="center" vertical="center"/>
    </xf>
    <xf numFmtId="0" fontId="26" fillId="8" borderId="22" xfId="0" applyFont="1" applyFill="1" applyBorder="1" applyAlignment="1">
      <alignment horizontal="center" vertical="center"/>
    </xf>
    <xf numFmtId="0" fontId="25" fillId="0" borderId="0" xfId="0" applyFont="1" applyAlignment="1">
      <alignment horizontal="left" vertical="center"/>
    </xf>
    <xf numFmtId="0" fontId="8" fillId="0" borderId="1" xfId="0" applyFont="1" applyBorder="1" applyAlignment="1">
      <alignment horizontal="left"/>
    </xf>
    <xf numFmtId="0" fontId="26" fillId="5" borderId="1" xfId="0" applyFont="1" applyFill="1" applyBorder="1" applyAlignment="1">
      <alignment horizontal="center"/>
    </xf>
    <xf numFmtId="0" fontId="9" fillId="0" borderId="1" xfId="0" applyFont="1" applyBorder="1" applyAlignment="1"/>
    <xf numFmtId="0" fontId="8" fillId="0" borderId="1" xfId="0" applyFont="1" applyBorder="1" applyAlignment="1">
      <alignment wrapText="1"/>
    </xf>
    <xf numFmtId="0" fontId="8" fillId="0" borderId="1" xfId="0" applyFont="1" applyBorder="1" applyAlignment="1"/>
    <xf numFmtId="0" fontId="26" fillId="12" borderId="20" xfId="0" applyFont="1" applyFill="1" applyBorder="1" applyAlignment="1">
      <alignment horizontal="center" vertical="center"/>
    </xf>
    <xf numFmtId="0" fontId="26" fillId="12" borderId="21" xfId="0" applyFont="1" applyFill="1" applyBorder="1" applyAlignment="1">
      <alignment horizontal="center" vertical="center"/>
    </xf>
    <xf numFmtId="0" fontId="26" fillId="12" borderId="22"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21" xfId="0" applyFont="1" applyFill="1" applyBorder="1" applyAlignment="1">
      <alignment horizontal="center" vertical="center"/>
    </xf>
    <xf numFmtId="0" fontId="26" fillId="4" borderId="22" xfId="0" applyFont="1" applyFill="1" applyBorder="1" applyAlignment="1">
      <alignment horizontal="center" vertical="center"/>
    </xf>
    <xf numFmtId="0" fontId="26" fillId="11" borderId="20" xfId="0" applyFont="1" applyFill="1" applyBorder="1" applyAlignment="1">
      <alignment horizontal="center" vertical="center"/>
    </xf>
    <xf numFmtId="0" fontId="26" fillId="11" borderId="21" xfId="0" applyFont="1" applyFill="1" applyBorder="1" applyAlignment="1">
      <alignment horizontal="center" vertical="center"/>
    </xf>
    <xf numFmtId="0" fontId="26" fillId="11" borderId="22" xfId="0" applyFont="1" applyFill="1" applyBorder="1" applyAlignment="1">
      <alignment horizontal="center" vertical="center"/>
    </xf>
    <xf numFmtId="0" fontId="26" fillId="18" borderId="20" xfId="0" applyFont="1" applyFill="1" applyBorder="1" applyAlignment="1">
      <alignment horizontal="center" vertical="center"/>
    </xf>
    <xf numFmtId="0" fontId="26" fillId="18" borderId="21" xfId="0" applyFont="1" applyFill="1" applyBorder="1" applyAlignment="1">
      <alignment horizontal="center" vertical="center"/>
    </xf>
    <xf numFmtId="0" fontId="26" fillId="18" borderId="22" xfId="0" applyFont="1" applyFill="1" applyBorder="1" applyAlignment="1">
      <alignment horizontal="center" vertical="center"/>
    </xf>
    <xf numFmtId="0" fontId="26" fillId="17" borderId="20" xfId="0" applyFont="1" applyFill="1" applyBorder="1" applyAlignment="1">
      <alignment horizontal="center" vertical="center"/>
    </xf>
    <xf numFmtId="0" fontId="26" fillId="17" borderId="21" xfId="0" applyFont="1" applyFill="1" applyBorder="1" applyAlignment="1">
      <alignment horizontal="center" vertical="center"/>
    </xf>
    <xf numFmtId="0" fontId="26" fillId="17" borderId="22" xfId="0" applyFont="1" applyFill="1" applyBorder="1" applyAlignment="1">
      <alignment horizontal="center" vertical="center"/>
    </xf>
    <xf numFmtId="0" fontId="26" fillId="16" borderId="20" xfId="0" applyFont="1" applyFill="1" applyBorder="1" applyAlignment="1">
      <alignment horizontal="center" vertical="center"/>
    </xf>
    <xf numFmtId="0" fontId="26" fillId="16" borderId="21" xfId="0" applyFont="1" applyFill="1" applyBorder="1" applyAlignment="1">
      <alignment horizontal="center" vertical="center"/>
    </xf>
    <xf numFmtId="0" fontId="26" fillId="16" borderId="22" xfId="0" applyFont="1" applyFill="1" applyBorder="1" applyAlignment="1">
      <alignment horizontal="center" vertical="center"/>
    </xf>
    <xf numFmtId="0" fontId="26" fillId="13" borderId="20" xfId="0" applyFont="1" applyFill="1" applyBorder="1" applyAlignment="1">
      <alignment horizontal="center" vertical="center"/>
    </xf>
    <xf numFmtId="0" fontId="26" fillId="13" borderId="21" xfId="0" applyFont="1" applyFill="1" applyBorder="1" applyAlignment="1">
      <alignment horizontal="center" vertical="center"/>
    </xf>
    <xf numFmtId="0" fontId="26" fillId="13" borderId="22"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44" fillId="0" borderId="27" xfId="0" applyFont="1" applyBorder="1" applyAlignment="1">
      <alignment horizontal="left" vertical="top" wrapText="1"/>
    </xf>
    <xf numFmtId="0" fontId="9" fillId="0" borderId="30" xfId="0" applyFont="1" applyBorder="1" applyAlignment="1">
      <alignment horizontal="left" vertical="top" wrapText="1"/>
    </xf>
    <xf numFmtId="0" fontId="9" fillId="0" borderId="32" xfId="0" applyFont="1" applyBorder="1" applyAlignment="1">
      <alignment horizontal="left" vertical="top" wrapText="1"/>
    </xf>
    <xf numFmtId="0" fontId="9" fillId="0" borderId="45" xfId="0" applyFont="1" applyBorder="1" applyAlignment="1">
      <alignment horizontal="left" vertical="top" wrapText="1"/>
    </xf>
    <xf numFmtId="0" fontId="9" fillId="0" borderId="0" xfId="0" applyFont="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26" fillId="10" borderId="20" xfId="0" applyFont="1" applyFill="1" applyBorder="1" applyAlignment="1">
      <alignment horizontal="center"/>
    </xf>
    <xf numFmtId="0" fontId="26" fillId="10" borderId="21" xfId="0" applyFont="1" applyFill="1" applyBorder="1" applyAlignment="1">
      <alignment horizontal="center"/>
    </xf>
    <xf numFmtId="0" fontId="26" fillId="10" borderId="22" xfId="0" applyFont="1" applyFill="1" applyBorder="1" applyAlignment="1">
      <alignment horizontal="center"/>
    </xf>
    <xf numFmtId="0" fontId="26" fillId="10" borderId="30" xfId="0" applyFont="1" applyFill="1" applyBorder="1" applyAlignment="1">
      <alignment horizontal="center"/>
    </xf>
    <xf numFmtId="0" fontId="26" fillId="10" borderId="32" xfId="0" applyFont="1" applyFill="1" applyBorder="1" applyAlignment="1">
      <alignment horizontal="center"/>
    </xf>
    <xf numFmtId="0" fontId="26" fillId="10" borderId="20" xfId="0" applyFont="1" applyFill="1" applyBorder="1" applyAlignment="1">
      <alignment horizontal="center" vertical="center"/>
    </xf>
    <xf numFmtId="0" fontId="26" fillId="10" borderId="21" xfId="0" applyFont="1" applyFill="1" applyBorder="1" applyAlignment="1">
      <alignment horizontal="center" vertical="center"/>
    </xf>
    <xf numFmtId="0" fontId="26" fillId="10" borderId="82" xfId="0" applyFont="1" applyFill="1" applyBorder="1" applyAlignment="1">
      <alignment horizontal="center" vertical="center"/>
    </xf>
    <xf numFmtId="0" fontId="26" fillId="10" borderId="83" xfId="0" applyFont="1" applyFill="1" applyBorder="1" applyAlignment="1">
      <alignment horizontal="center" vertical="center"/>
    </xf>
    <xf numFmtId="0" fontId="26" fillId="10" borderId="84" xfId="0" applyFont="1" applyFill="1" applyBorder="1" applyAlignment="1">
      <alignment horizontal="center" vertical="center"/>
    </xf>
    <xf numFmtId="0" fontId="5" fillId="0" borderId="1" xfId="0" applyFont="1" applyBorder="1" applyAlignment="1">
      <alignment horizontal="left"/>
    </xf>
    <xf numFmtId="0" fontId="5" fillId="0" borderId="14" xfId="0" applyFont="1" applyBorder="1" applyAlignment="1">
      <alignment horizontal="left"/>
    </xf>
    <xf numFmtId="0" fontId="35" fillId="6" borderId="9" xfId="0" applyFont="1" applyFill="1" applyBorder="1" applyAlignment="1">
      <alignment horizontal="center"/>
    </xf>
    <xf numFmtId="0" fontId="35" fillId="6" borderId="11" xfId="0" applyFont="1" applyFill="1" applyBorder="1" applyAlignment="1">
      <alignment horizontal="center"/>
    </xf>
    <xf numFmtId="0" fontId="38" fillId="19" borderId="10" xfId="0" applyFont="1" applyFill="1" applyBorder="1" applyAlignment="1">
      <alignment horizontal="center"/>
    </xf>
    <xf numFmtId="0" fontId="38" fillId="19" borderId="11" xfId="0" applyFont="1" applyFill="1" applyBorder="1" applyAlignment="1">
      <alignment horizontal="center"/>
    </xf>
    <xf numFmtId="0" fontId="38" fillId="15" borderId="9" xfId="0" applyFont="1" applyFill="1" applyBorder="1" applyAlignment="1">
      <alignment horizontal="center"/>
    </xf>
    <xf numFmtId="0" fontId="38" fillId="15" borderId="10" xfId="0" applyFont="1" applyFill="1" applyBorder="1" applyAlignment="1">
      <alignment horizontal="center"/>
    </xf>
    <xf numFmtId="0" fontId="38" fillId="15" borderId="11" xfId="0" applyFont="1" applyFill="1" applyBorder="1" applyAlignment="1">
      <alignment horizontal="center"/>
    </xf>
    <xf numFmtId="0" fontId="5" fillId="0" borderId="40" xfId="0" applyFont="1" applyBorder="1" applyAlignment="1">
      <alignment horizontal="left" wrapText="1"/>
    </xf>
    <xf numFmtId="0" fontId="5" fillId="0" borderId="13" xfId="0" applyFont="1" applyBorder="1" applyAlignment="1">
      <alignment horizontal="left" wrapText="1"/>
    </xf>
    <xf numFmtId="0" fontId="5" fillId="0" borderId="85" xfId="0" applyFont="1" applyBorder="1" applyAlignment="1">
      <alignment horizontal="left" wrapText="1"/>
    </xf>
    <xf numFmtId="0" fontId="5" fillId="0" borderId="43" xfId="0" applyFont="1" applyBorder="1" applyAlignment="1">
      <alignment horizontal="left" wrapText="1"/>
    </xf>
    <xf numFmtId="0" fontId="5" fillId="0" borderId="0" xfId="0" applyFont="1" applyAlignment="1">
      <alignment horizontal="left" wrapText="1"/>
    </xf>
    <xf numFmtId="0" fontId="5" fillId="0" borderId="46" xfId="0" applyFont="1" applyBorder="1" applyAlignment="1">
      <alignment horizontal="left" wrapText="1"/>
    </xf>
    <xf numFmtId="0" fontId="5" fillId="0" borderId="31" xfId="0" applyFont="1" applyBorder="1" applyAlignment="1">
      <alignment horizontal="left" wrapText="1"/>
    </xf>
    <xf numFmtId="0" fontId="5" fillId="0" borderId="48" xfId="0" applyFont="1" applyBorder="1" applyAlignment="1">
      <alignment horizontal="left" wrapText="1"/>
    </xf>
    <xf numFmtId="0" fontId="5" fillId="0" borderId="49" xfId="0" applyFont="1" applyBorder="1" applyAlignment="1">
      <alignment horizontal="left" wrapText="1"/>
    </xf>
    <xf numFmtId="0" fontId="5" fillId="0" borderId="0" xfId="0" applyFont="1" applyAlignment="1">
      <alignment horizontal="left" vertical="center"/>
    </xf>
    <xf numFmtId="0" fontId="26" fillId="0" borderId="103" xfId="0" applyFont="1" applyBorder="1" applyAlignment="1">
      <alignment horizontal="center" vertical="center" wrapText="1"/>
    </xf>
    <xf numFmtId="0" fontId="26" fillId="0" borderId="0" xfId="0" applyFont="1" applyAlignment="1">
      <alignment horizontal="center" vertical="center" wrapText="1"/>
    </xf>
    <xf numFmtId="0" fontId="5" fillId="0" borderId="4" xfId="0" applyFont="1" applyBorder="1" applyAlignment="1"/>
    <xf numFmtId="0" fontId="5" fillId="0" borderId="5" xfId="0" applyFont="1" applyBorder="1" applyAlignment="1"/>
    <xf numFmtId="0" fontId="26" fillId="4" borderId="1" xfId="0" applyFont="1" applyFill="1" applyBorder="1" applyAlignment="1">
      <alignment horizontal="center"/>
    </xf>
    <xf numFmtId="0" fontId="0" fillId="0" borderId="4" xfId="0" applyBorder="1" applyAlignment="1"/>
    <xf numFmtId="0" fontId="0" fillId="0" borderId="6" xfId="0" applyBorder="1" applyAlignment="1"/>
    <xf numFmtId="0" fontId="0" fillId="0" borderId="5" xfId="0" applyBorder="1" applyAlignment="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42" xfId="0" applyFont="1" applyBorder="1" applyAlignment="1">
      <alignment horizontal="left" vertical="top" wrapText="1"/>
    </xf>
    <xf numFmtId="0" fontId="5" fillId="0" borderId="40" xfId="0" applyFont="1" applyBorder="1" applyAlignment="1">
      <alignment horizontal="left" vertical="top" wrapText="1"/>
    </xf>
    <xf numFmtId="0" fontId="5" fillId="0" borderId="87"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0" borderId="12" xfId="0" applyFont="1" applyBorder="1" applyAlignment="1">
      <alignment horizontal="left" vertical="top" wrapText="1"/>
    </xf>
    <xf numFmtId="0" fontId="5" fillId="0" borderId="41" xfId="0" applyFont="1" applyBorder="1" applyAlignment="1">
      <alignment horizontal="left" vertical="top" wrapText="1"/>
    </xf>
    <xf numFmtId="0" fontId="5" fillId="0" borderId="1" xfId="0" applyFont="1" applyBorder="1" applyAlignment="1"/>
    <xf numFmtId="0" fontId="26" fillId="10" borderId="1" xfId="0" applyFont="1" applyFill="1" applyBorder="1" applyAlignment="1">
      <alignment horizontal="center" vertical="center"/>
    </xf>
    <xf numFmtId="0" fontId="35" fillId="9" borderId="94" xfId="0" applyFont="1" applyFill="1" applyBorder="1" applyAlignment="1">
      <alignment horizontal="center"/>
    </xf>
    <xf numFmtId="0" fontId="35" fillId="9" borderId="93" xfId="0" applyFont="1" applyFill="1" applyBorder="1" applyAlignment="1">
      <alignment horizontal="center"/>
    </xf>
    <xf numFmtId="0" fontId="35" fillId="9" borderId="90" xfId="0" applyFont="1" applyFill="1" applyBorder="1" applyAlignment="1">
      <alignment horizontal="center"/>
    </xf>
    <xf numFmtId="14" fontId="23" fillId="0" borderId="4" xfId="0" applyNumberFormat="1" applyFont="1" applyBorder="1" applyAlignment="1">
      <alignment vertical="center"/>
    </xf>
    <xf numFmtId="14" fontId="23" fillId="0" borderId="6" xfId="0" applyNumberFormat="1" applyFont="1" applyBorder="1" applyAlignment="1">
      <alignment vertical="center"/>
    </xf>
    <xf numFmtId="14" fontId="23" fillId="0" borderId="5" xfId="0" applyNumberFormat="1" applyFont="1" applyBorder="1" applyAlignment="1">
      <alignment vertical="center"/>
    </xf>
    <xf numFmtId="0" fontId="5" fillId="0" borderId="2" xfId="0" applyFont="1" applyBorder="1" applyAlignment="1">
      <alignment horizontal="left" vertical="center"/>
    </xf>
    <xf numFmtId="0" fontId="5" fillId="0" borderId="42" xfId="0" applyFont="1" applyBorder="1" applyAlignment="1">
      <alignment horizontal="left" vertical="center"/>
    </xf>
    <xf numFmtId="0" fontId="26" fillId="10" borderId="1" xfId="0" applyFont="1" applyFill="1" applyBorder="1" applyAlignment="1">
      <alignment horizontal="center"/>
    </xf>
    <xf numFmtId="0" fontId="26" fillId="10" borderId="4" xfId="0" applyFont="1" applyFill="1" applyBorder="1" applyAlignment="1">
      <alignment horizontal="center" vertical="center"/>
    </xf>
    <xf numFmtId="0" fontId="26" fillId="10" borderId="6" xfId="0" applyFont="1" applyFill="1" applyBorder="1" applyAlignment="1">
      <alignment horizontal="center" vertical="center"/>
    </xf>
    <xf numFmtId="0" fontId="26" fillId="10" borderId="5" xfId="0" applyFont="1" applyFill="1" applyBorder="1" applyAlignment="1">
      <alignment horizontal="center" vertical="center"/>
    </xf>
    <xf numFmtId="0" fontId="36" fillId="21" borderId="94" xfId="0" applyFont="1" applyFill="1" applyBorder="1" applyAlignment="1">
      <alignment horizontal="center" vertical="center"/>
    </xf>
    <xf numFmtId="0" fontId="37" fillId="21" borderId="90" xfId="0" applyFont="1" applyFill="1" applyBorder="1" applyAlignment="1"/>
    <xf numFmtId="0" fontId="5" fillId="0" borderId="1" xfId="0" applyFont="1" applyBorder="1" applyAlignment="1">
      <alignment vertical="center"/>
    </xf>
    <xf numFmtId="0" fontId="5" fillId="0" borderId="2" xfId="0" applyFont="1" applyBorder="1" applyAlignment="1">
      <alignment vertical="center"/>
    </xf>
    <xf numFmtId="0" fontId="5" fillId="0" borderId="42" xfId="0" applyFont="1" applyBorder="1" applyAlignment="1">
      <alignment vertical="center"/>
    </xf>
    <xf numFmtId="14" fontId="23" fillId="0" borderId="4" xfId="0" applyNumberFormat="1" applyFont="1" applyBorder="1" applyAlignment="1">
      <alignment vertical="center" wrapText="1"/>
    </xf>
    <xf numFmtId="14" fontId="23" fillId="0" borderId="6" xfId="0" applyNumberFormat="1" applyFont="1" applyBorder="1" applyAlignment="1">
      <alignment vertical="center" wrapText="1"/>
    </xf>
    <xf numFmtId="14" fontId="23" fillId="0" borderId="5" xfId="0" applyNumberFormat="1" applyFont="1" applyBorder="1" applyAlignment="1">
      <alignment vertical="center" wrapText="1"/>
    </xf>
    <xf numFmtId="0" fontId="5" fillId="0" borderId="1" xfId="0" applyFont="1" applyBorder="1" applyAlignment="1">
      <alignment wrapText="1"/>
    </xf>
    <xf numFmtId="0" fontId="26" fillId="20" borderId="9" xfId="0" applyFont="1" applyFill="1" applyBorder="1" applyAlignment="1">
      <alignment horizontal="center" vertical="center"/>
    </xf>
    <xf numFmtId="0" fontId="26" fillId="20" borderId="89" xfId="0" applyFont="1" applyFill="1" applyBorder="1" applyAlignment="1">
      <alignment horizontal="center" vertical="center"/>
    </xf>
    <xf numFmtId="9" fontId="27" fillId="0" borderId="4" xfId="0" applyNumberFormat="1" applyFont="1" applyBorder="1" applyAlignment="1">
      <alignment horizontal="left"/>
    </xf>
    <xf numFmtId="9" fontId="27" fillId="0" borderId="6" xfId="0" applyNumberFormat="1" applyFont="1" applyBorder="1" applyAlignment="1">
      <alignment horizontal="left"/>
    </xf>
    <xf numFmtId="9" fontId="27" fillId="0" borderId="61" xfId="0" applyNumberFormat="1" applyFont="1" applyBorder="1" applyAlignment="1">
      <alignment horizontal="left"/>
    </xf>
    <xf numFmtId="0" fontId="4" fillId="0" borderId="4" xfId="0" applyFont="1" applyBorder="1" applyAlignment="1">
      <alignment horizontal="left"/>
    </xf>
    <xf numFmtId="0" fontId="4" fillId="0" borderId="6" xfId="0" applyFont="1" applyBorder="1" applyAlignment="1">
      <alignment horizontal="left"/>
    </xf>
    <xf numFmtId="0" fontId="4" fillId="0" borderId="61" xfId="0" applyFont="1" applyBorder="1" applyAlignment="1">
      <alignment horizontal="left"/>
    </xf>
    <xf numFmtId="0" fontId="10" fillId="0" borderId="57" xfId="0" applyFont="1" applyBorder="1" applyAlignment="1">
      <alignment horizontal="left"/>
    </xf>
    <xf numFmtId="0" fontId="10" fillId="0" borderId="62" xfId="0" applyFont="1" applyBorder="1" applyAlignment="1">
      <alignment horizontal="left"/>
    </xf>
    <xf numFmtId="0" fontId="10" fillId="0" borderId="63" xfId="0" applyFont="1" applyBorder="1" applyAlignment="1">
      <alignment horizontal="left"/>
    </xf>
    <xf numFmtId="0" fontId="4" fillId="0" borderId="60" xfId="0" applyFont="1" applyBorder="1" applyAlignment="1">
      <alignment horizontal="left" vertical="center" wrapText="1"/>
    </xf>
    <xf numFmtId="0" fontId="4" fillId="0" borderId="56" xfId="0" applyFont="1" applyBorder="1" applyAlignment="1">
      <alignment horizontal="left" vertical="center" wrapText="1"/>
    </xf>
    <xf numFmtId="0" fontId="4" fillId="0" borderId="58" xfId="0" applyFont="1" applyBorder="1" applyAlignment="1">
      <alignment horizontal="left" vertical="center" wrapText="1"/>
    </xf>
    <xf numFmtId="165" fontId="5" fillId="0" borderId="60" xfId="0" applyNumberFormat="1" applyFont="1" applyBorder="1" applyAlignment="1">
      <alignment horizontal="center" vertical="center"/>
    </xf>
    <xf numFmtId="165" fontId="5" fillId="0" borderId="58" xfId="0" applyNumberFormat="1" applyFont="1" applyBorder="1" applyAlignment="1">
      <alignment horizontal="center" vertical="center"/>
    </xf>
    <xf numFmtId="0" fontId="10" fillId="0" borderId="12" xfId="0" applyFont="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4" fillId="0" borderId="4" xfId="0" applyFont="1" applyBorder="1" applyAlignment="1">
      <alignment horizontal="left" wrapText="1"/>
    </xf>
    <xf numFmtId="0" fontId="4" fillId="0" borderId="6" xfId="0" applyFont="1" applyBorder="1" applyAlignment="1">
      <alignment horizontal="left" wrapText="1"/>
    </xf>
    <xf numFmtId="0" fontId="4" fillId="0" borderId="61" xfId="0" applyFont="1" applyBorder="1" applyAlignment="1">
      <alignment horizontal="left" wrapText="1"/>
    </xf>
    <xf numFmtId="0" fontId="4" fillId="10" borderId="50" xfId="0" applyFont="1" applyFill="1" applyBorder="1" applyAlignment="1">
      <alignment horizontal="left" vertical="top" wrapText="1"/>
    </xf>
    <xf numFmtId="0" fontId="4" fillId="10" borderId="68" xfId="0" applyFont="1" applyFill="1" applyBorder="1" applyAlignment="1">
      <alignment horizontal="left" vertical="top" wrapText="1"/>
    </xf>
    <xf numFmtId="0" fontId="4" fillId="10" borderId="69" xfId="0" applyFont="1" applyFill="1" applyBorder="1" applyAlignment="1">
      <alignment horizontal="left" vertical="top" wrapText="1"/>
    </xf>
    <xf numFmtId="165" fontId="5" fillId="9" borderId="60" xfId="0" applyNumberFormat="1" applyFont="1" applyFill="1" applyBorder="1" applyAlignment="1">
      <alignment horizontal="center" vertical="center"/>
    </xf>
    <xf numFmtId="165" fontId="5" fillId="9" borderId="58" xfId="0" applyNumberFormat="1" applyFont="1" applyFill="1" applyBorder="1" applyAlignment="1">
      <alignment horizontal="center" vertical="center"/>
    </xf>
    <xf numFmtId="0" fontId="20" fillId="0" borderId="45" xfId="1" applyFont="1" applyBorder="1" applyAlignment="1">
      <alignment horizontal="left" vertical="top" wrapText="1"/>
    </xf>
    <xf numFmtId="0" fontId="20" fillId="0" borderId="0" xfId="1" applyFont="1" applyAlignment="1">
      <alignment horizontal="left" vertical="top" wrapText="1"/>
    </xf>
    <xf numFmtId="0" fontId="20" fillId="0" borderId="46" xfId="1" applyFont="1" applyBorder="1" applyAlignment="1">
      <alignment horizontal="left" vertical="top" wrapText="1"/>
    </xf>
    <xf numFmtId="0" fontId="21" fillId="10" borderId="28" xfId="1" applyFont="1" applyFill="1" applyBorder="1" applyAlignment="1">
      <alignment horizontal="left"/>
    </xf>
    <xf numFmtId="0" fontId="0" fillId="10" borderId="6" xfId="0" applyFill="1" applyBorder="1" applyAlignment="1">
      <alignment horizontal="left"/>
    </xf>
    <xf numFmtId="0" fontId="0" fillId="10" borderId="61" xfId="0" applyFill="1" applyBorder="1" applyAlignment="1">
      <alignment horizontal="left"/>
    </xf>
    <xf numFmtId="0" fontId="20" fillId="0" borderId="45" xfId="1" applyFont="1" applyBorder="1" applyAlignment="1">
      <alignment horizontal="left"/>
    </xf>
    <xf numFmtId="0" fontId="20" fillId="0" borderId="0" xfId="1" applyFont="1" applyAlignment="1">
      <alignment horizontal="left"/>
    </xf>
    <xf numFmtId="0" fontId="20" fillId="0" borderId="46" xfId="1" applyFont="1" applyBorder="1" applyAlignment="1">
      <alignment horizontal="left"/>
    </xf>
    <xf numFmtId="0" fontId="21" fillId="13" borderId="28" xfId="1" applyFont="1" applyFill="1" applyBorder="1" applyAlignment="1">
      <alignment horizontal="left"/>
    </xf>
    <xf numFmtId="0" fontId="21" fillId="13" borderId="6" xfId="1" applyFont="1" applyFill="1" applyBorder="1" applyAlignment="1">
      <alignment horizontal="left"/>
    </xf>
    <xf numFmtId="0" fontId="21" fillId="13" borderId="61" xfId="1" applyFont="1" applyFill="1" applyBorder="1" applyAlignment="1">
      <alignment horizontal="left"/>
    </xf>
    <xf numFmtId="0" fontId="20" fillId="0" borderId="86" xfId="1" applyFont="1" applyBorder="1" applyAlignment="1">
      <alignment horizontal="left"/>
    </xf>
    <xf numFmtId="0" fontId="20" fillId="0" borderId="13" xfId="1" applyFont="1" applyBorder="1" applyAlignment="1">
      <alignment horizontal="left"/>
    </xf>
    <xf numFmtId="0" fontId="20" fillId="0" borderId="85" xfId="1" applyFont="1" applyBorder="1" applyAlignment="1">
      <alignment horizontal="left"/>
    </xf>
    <xf numFmtId="0" fontId="21" fillId="10" borderId="6" xfId="1" applyFont="1" applyFill="1" applyBorder="1" applyAlignment="1">
      <alignment horizontal="left"/>
    </xf>
    <xf numFmtId="0" fontId="21" fillId="10" borderId="61" xfId="1" applyFont="1" applyFill="1" applyBorder="1" applyAlignment="1">
      <alignment horizontal="left"/>
    </xf>
    <xf numFmtId="0" fontId="20" fillId="0" borderId="86" xfId="1" applyFont="1" applyBorder="1" applyAlignment="1">
      <alignment horizontal="left" wrapText="1"/>
    </xf>
    <xf numFmtId="0" fontId="20" fillId="0" borderId="13" xfId="1" applyFont="1" applyBorder="1" applyAlignment="1">
      <alignment horizontal="left" wrapText="1"/>
    </xf>
    <xf numFmtId="0" fontId="20" fillId="0" borderId="85" xfId="1" applyFont="1" applyBorder="1" applyAlignment="1">
      <alignment horizontal="left" wrapText="1"/>
    </xf>
    <xf numFmtId="0" fontId="20" fillId="0" borderId="45" xfId="1" applyFont="1" applyBorder="1" applyAlignment="1">
      <alignment horizontal="left" wrapText="1"/>
    </xf>
    <xf numFmtId="0" fontId="20" fillId="0" borderId="0" xfId="1" applyFont="1" applyAlignment="1">
      <alignment horizontal="left" wrapText="1"/>
    </xf>
    <xf numFmtId="0" fontId="20" fillId="0" borderId="46" xfId="1" applyFont="1" applyBorder="1" applyAlignment="1">
      <alignment horizontal="left" wrapText="1"/>
    </xf>
  </cellXfs>
  <cellStyles count="7">
    <cellStyle name="Currency" xfId="5" builtinId="4"/>
    <cellStyle name="Normal" xfId="0" builtinId="0"/>
    <cellStyle name="Normal 11" xfId="1" xr:uid="{00000000-0005-0000-0000-000002000000}"/>
    <cellStyle name="Normal 2" xfId="6" xr:uid="{81F15B56-AE2B-4B59-8CD7-2A67B8886194}"/>
    <cellStyle name="Normal 2 2 2" xfId="3" xr:uid="{00000000-0005-0000-0000-000003000000}"/>
    <cellStyle name="Normal 3" xfId="2" xr:uid="{00000000-0005-0000-0000-000004000000}"/>
    <cellStyle name="Percent" xfId="4" builtinId="5"/>
  </cellStyles>
  <dxfs count="41">
    <dxf>
      <fill>
        <patternFill>
          <bgColor rgb="FFFF0000"/>
        </patternFill>
      </fill>
    </dxf>
    <dxf>
      <font>
        <color theme="1"/>
      </font>
      <fill>
        <patternFill>
          <bgColor rgb="FFFFCCCC"/>
        </patternFill>
      </fill>
    </dxf>
    <dxf>
      <fill>
        <patternFill>
          <bgColor rgb="FFFF9999"/>
        </patternFill>
      </fill>
    </dxf>
    <dxf>
      <font>
        <color theme="1"/>
      </font>
      <fill>
        <patternFill>
          <bgColor rgb="FFFF9999"/>
        </patternFill>
      </fill>
    </dxf>
    <dxf>
      <font>
        <color theme="1"/>
      </font>
      <fill>
        <patternFill>
          <bgColor rgb="FFCCFFCC"/>
        </patternFill>
      </fill>
    </dxf>
    <dxf>
      <fill>
        <patternFill>
          <bgColor rgb="FFFF0000"/>
        </patternFill>
      </fill>
    </dxf>
    <dxf>
      <fill>
        <patternFill>
          <bgColor rgb="FFFF5050"/>
        </patternFill>
      </fill>
    </dxf>
    <dxf>
      <fill>
        <patternFill>
          <bgColor rgb="FFFF7C80"/>
        </patternFill>
      </fill>
    </dxf>
    <dxf>
      <fill>
        <patternFill>
          <bgColor rgb="FFFF9999"/>
        </patternFill>
      </fill>
    </dxf>
    <dxf>
      <font>
        <color theme="1"/>
      </font>
    </dxf>
    <dxf>
      <font>
        <color theme="1"/>
      </font>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
      <fill>
        <gradientFill degree="270">
          <stop position="0">
            <color theme="0"/>
          </stop>
          <stop position="1">
            <color rgb="FFFF0000"/>
          </stop>
        </gradientFill>
      </fill>
    </dxf>
  </dxfs>
  <tableStyles count="0" defaultTableStyle="TableStyleMedium9" defaultPivotStyle="PivotStyleLight16"/>
  <colors>
    <mruColors>
      <color rgb="FFFFFF99"/>
      <color rgb="FFFF9999"/>
      <color rgb="FFFFCCCC"/>
      <color rgb="FFCCFFCC"/>
      <color rgb="FFFF7C80"/>
      <color rgb="FFFF5050"/>
      <color rgb="FFFFFFCC"/>
      <color rgb="FFFFFF66"/>
      <color rgb="FFCC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Post-Fund QC % by</a:t>
            </a:r>
            <a:r>
              <a:rPr lang="en-US" baseline="0"/>
              <a:t> Loan Type</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Review'!$B$6</c:f>
              <c:strCache>
                <c:ptCount val="1"/>
                <c:pt idx="0">
                  <c:v>Post-Closing QC % (Current Month)</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Review'!$C$3:$G$3</c:f>
              <c:strCache>
                <c:ptCount val="5"/>
                <c:pt idx="0">
                  <c:v>Conv.</c:v>
                </c:pt>
                <c:pt idx="1">
                  <c:v>FHA</c:v>
                </c:pt>
                <c:pt idx="2">
                  <c:v>VA</c:v>
                </c:pt>
                <c:pt idx="3">
                  <c:v>RD</c:v>
                </c:pt>
                <c:pt idx="4">
                  <c:v>Portfolio</c:v>
                </c:pt>
              </c:strCache>
            </c:strRef>
          </c:cat>
          <c:val>
            <c:numRef>
              <c:f>'Sampling Review'!$C$6:$G$6</c:f>
              <c:numCache>
                <c:formatCode>0.00%</c:formatCode>
                <c:ptCount val="5"/>
                <c:pt idx="0">
                  <c:v>0.38461538461538464</c:v>
                </c:pt>
                <c:pt idx="1">
                  <c:v>0.28205128205128205</c:v>
                </c:pt>
                <c:pt idx="2">
                  <c:v>7.6923076923076927E-2</c:v>
                </c:pt>
                <c:pt idx="3">
                  <c:v>0.15384615384615385</c:v>
                </c:pt>
                <c:pt idx="4">
                  <c:v>0.10256410256410256</c:v>
                </c:pt>
              </c:numCache>
            </c:numRef>
          </c:val>
          <c:extLst>
            <c:ext xmlns:c16="http://schemas.microsoft.com/office/drawing/2014/chart" uri="{C3380CC4-5D6E-409C-BE32-E72D297353CC}">
              <c16:uniqueId val="{00000000-FC45-431F-A470-7693ECF0B930}"/>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Overall Concurrance Rate</a:t>
            </a:r>
          </a:p>
        </c:rich>
      </c:tx>
      <c:overlay val="0"/>
    </c:title>
    <c:autoTitleDeleted val="0"/>
    <c:plotArea>
      <c:layout/>
      <c:barChart>
        <c:barDir val="col"/>
        <c:grouping val="clustered"/>
        <c:varyColors val="0"/>
        <c:ser>
          <c:idx val="0"/>
          <c:order val="0"/>
          <c:tx>
            <c:strRef>
              <c:f>Evaluation!$I$2</c:f>
              <c:strCache>
                <c:ptCount val="1"/>
                <c:pt idx="0">
                  <c:v>Concurrence Rate</c:v>
                </c:pt>
              </c:strCache>
            </c:strRef>
          </c:tx>
          <c:invertIfNegative val="0"/>
          <c:cat>
            <c:numRef>
              <c:f>Evaluation!$B$3:$B$12</c:f>
              <c:numCache>
                <c:formatCode>[$-409]mmmm\-yy;@</c:formatCode>
                <c:ptCount val="10"/>
                <c:pt idx="0">
                  <c:v>44197</c:v>
                </c:pt>
                <c:pt idx="2">
                  <c:v>44228</c:v>
                </c:pt>
                <c:pt idx="4">
                  <c:v>44256</c:v>
                </c:pt>
                <c:pt idx="6">
                  <c:v>44287</c:v>
                </c:pt>
                <c:pt idx="8">
                  <c:v>44317</c:v>
                </c:pt>
              </c:numCache>
            </c:numRef>
          </c:cat>
          <c:val>
            <c:numRef>
              <c:f>Evaluation!$I$3:$I$12</c:f>
              <c:numCache>
                <c:formatCode>0%</c:formatCode>
                <c:ptCount val="10"/>
                <c:pt idx="0">
                  <c:v>0.75</c:v>
                </c:pt>
                <c:pt idx="1">
                  <c:v>1</c:v>
                </c:pt>
                <c:pt idx="2">
                  <c:v>1</c:v>
                </c:pt>
                <c:pt idx="3">
                  <c:v>0.75</c:v>
                </c:pt>
                <c:pt idx="4">
                  <c:v>0.8</c:v>
                </c:pt>
                <c:pt idx="5">
                  <c:v>0.6</c:v>
                </c:pt>
                <c:pt idx="6">
                  <c:v>0.5</c:v>
                </c:pt>
                <c:pt idx="7">
                  <c:v>1</c:v>
                </c:pt>
                <c:pt idx="8">
                  <c:v>0.33333333333333331</c:v>
                </c:pt>
                <c:pt idx="9">
                  <c:v>0.8</c:v>
                </c:pt>
              </c:numCache>
            </c:numRef>
          </c:val>
          <c:extLst>
            <c:ext xmlns:c16="http://schemas.microsoft.com/office/drawing/2014/chart" uri="{C3380CC4-5D6E-409C-BE32-E72D297353CC}">
              <c16:uniqueId val="{00000000-49F0-46AD-803D-7577F3984CBE}"/>
            </c:ext>
          </c:extLst>
        </c:ser>
        <c:dLbls>
          <c:showLegendKey val="0"/>
          <c:showVal val="0"/>
          <c:showCatName val="0"/>
          <c:showSerName val="0"/>
          <c:showPercent val="0"/>
          <c:showBubbleSize val="0"/>
        </c:dLbls>
        <c:gapWidth val="150"/>
        <c:axId val="89452928"/>
        <c:axId val="89454464"/>
      </c:barChart>
      <c:lineChart>
        <c:grouping val="standard"/>
        <c:varyColors val="0"/>
        <c:ser>
          <c:idx val="1"/>
          <c:order val="1"/>
          <c:tx>
            <c:strRef>
              <c:f>Evaluation!$J$2</c:f>
              <c:strCache>
                <c:ptCount val="1"/>
                <c:pt idx="0">
                  <c:v>Benchmark
[Lender Concur Target %]</c:v>
                </c:pt>
              </c:strCache>
            </c:strRef>
          </c:tx>
          <c:spPr>
            <a:ln w="38100"/>
          </c:spPr>
          <c:marker>
            <c:symbol val="none"/>
          </c:marker>
          <c:cat>
            <c:numRef>
              <c:f>Evaluation!$B$3:$B$12</c:f>
              <c:numCache>
                <c:formatCode>[$-409]mmmm\-yy;@</c:formatCode>
                <c:ptCount val="10"/>
                <c:pt idx="0">
                  <c:v>44197</c:v>
                </c:pt>
                <c:pt idx="2">
                  <c:v>44228</c:v>
                </c:pt>
                <c:pt idx="4">
                  <c:v>44256</c:v>
                </c:pt>
                <c:pt idx="6">
                  <c:v>44287</c:v>
                </c:pt>
                <c:pt idx="8">
                  <c:v>44317</c:v>
                </c:pt>
              </c:numCache>
            </c:numRef>
          </c:cat>
          <c:val>
            <c:numRef>
              <c:f>Evaluation!$J$3:$J$12</c:f>
              <c:numCache>
                <c:formatCode>0%</c:formatCode>
                <c:ptCount val="10"/>
                <c:pt idx="0">
                  <c:v>0.95</c:v>
                </c:pt>
                <c:pt idx="1">
                  <c:v>0.95</c:v>
                </c:pt>
                <c:pt idx="2">
                  <c:v>0.95</c:v>
                </c:pt>
                <c:pt idx="3">
                  <c:v>0.95</c:v>
                </c:pt>
                <c:pt idx="4">
                  <c:v>0.95</c:v>
                </c:pt>
                <c:pt idx="5">
                  <c:v>0.95</c:v>
                </c:pt>
                <c:pt idx="6">
                  <c:v>0.95</c:v>
                </c:pt>
                <c:pt idx="7">
                  <c:v>0.95</c:v>
                </c:pt>
                <c:pt idx="8">
                  <c:v>0.95</c:v>
                </c:pt>
                <c:pt idx="9">
                  <c:v>0.95</c:v>
                </c:pt>
              </c:numCache>
            </c:numRef>
          </c:val>
          <c:smooth val="0"/>
          <c:extLst>
            <c:ext xmlns:c16="http://schemas.microsoft.com/office/drawing/2014/chart" uri="{C3380CC4-5D6E-409C-BE32-E72D297353CC}">
              <c16:uniqueId val="{00000001-49F0-46AD-803D-7577F3984CBE}"/>
            </c:ext>
          </c:extLst>
        </c:ser>
        <c:dLbls>
          <c:showLegendKey val="0"/>
          <c:showVal val="0"/>
          <c:showCatName val="0"/>
          <c:showSerName val="0"/>
          <c:showPercent val="0"/>
          <c:showBubbleSize val="0"/>
        </c:dLbls>
        <c:marker val="1"/>
        <c:smooth val="0"/>
        <c:axId val="89452928"/>
        <c:axId val="89454464"/>
      </c:lineChart>
      <c:dateAx>
        <c:axId val="89452928"/>
        <c:scaling>
          <c:orientation val="minMax"/>
        </c:scaling>
        <c:delete val="0"/>
        <c:axPos val="b"/>
        <c:numFmt formatCode="[$-409]mmmm\-yy;@" sourceLinked="1"/>
        <c:majorTickMark val="out"/>
        <c:minorTickMark val="none"/>
        <c:tickLblPos val="nextTo"/>
        <c:crossAx val="89454464"/>
        <c:crosses val="autoZero"/>
        <c:auto val="1"/>
        <c:lblOffset val="100"/>
        <c:baseTimeUnit val="months"/>
      </c:dateAx>
      <c:valAx>
        <c:axId val="89454464"/>
        <c:scaling>
          <c:orientation val="minMax"/>
          <c:max val="1"/>
        </c:scaling>
        <c:delete val="0"/>
        <c:axPos val="l"/>
        <c:majorGridlines/>
        <c:numFmt formatCode="0%" sourceLinked="1"/>
        <c:majorTickMark val="out"/>
        <c:minorTickMark val="none"/>
        <c:tickLblPos val="nextTo"/>
        <c:crossAx val="89452928"/>
        <c:crosses val="autoZero"/>
        <c:crossBetween val="between"/>
      </c:valAx>
    </c:plotArea>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Closed Loan % by</a:t>
            </a:r>
            <a:r>
              <a:rPr lang="en-US" baseline="0"/>
              <a:t> Loan Type</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Review'!$B$4</c:f>
              <c:strCache>
                <c:ptCount val="1"/>
                <c:pt idx="0">
                  <c:v>Closed Loan % (Current Month)</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Review'!$C$3:$G$3</c:f>
              <c:strCache>
                <c:ptCount val="5"/>
                <c:pt idx="0">
                  <c:v>Conv.</c:v>
                </c:pt>
                <c:pt idx="1">
                  <c:v>FHA</c:v>
                </c:pt>
                <c:pt idx="2">
                  <c:v>VA</c:v>
                </c:pt>
                <c:pt idx="3">
                  <c:v>RD</c:v>
                </c:pt>
                <c:pt idx="4">
                  <c:v>Portfolio</c:v>
                </c:pt>
              </c:strCache>
            </c:strRef>
          </c:cat>
          <c:val>
            <c:numRef>
              <c:f>'Sampling Review'!$C$4:$G$4</c:f>
              <c:numCache>
                <c:formatCode>0.00%</c:formatCode>
                <c:ptCount val="5"/>
                <c:pt idx="0">
                  <c:v>0.37735849056603776</c:v>
                </c:pt>
                <c:pt idx="1">
                  <c:v>0.28301886792452829</c:v>
                </c:pt>
                <c:pt idx="2">
                  <c:v>0.18867924528301888</c:v>
                </c:pt>
                <c:pt idx="3">
                  <c:v>9.4339622641509441E-2</c:v>
                </c:pt>
                <c:pt idx="4">
                  <c:v>5.6603773584905662E-2</c:v>
                </c:pt>
              </c:numCache>
            </c:numRef>
          </c:val>
          <c:extLst>
            <c:ext xmlns:c16="http://schemas.microsoft.com/office/drawing/2014/chart" uri="{C3380CC4-5D6E-409C-BE32-E72D297353CC}">
              <c16:uniqueId val="{00000000-7C70-4465-8638-642D81D9ACD8}"/>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 Number by Loan</a:t>
            </a:r>
            <a:r>
              <a:rPr lang="en-US" baseline="0"/>
              <a:t> Type</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Review'!$B$15</c:f>
              <c:strCache>
                <c:ptCount val="1"/>
                <c:pt idx="0">
                  <c:v>EV Number</c:v>
                </c:pt>
              </c:strCache>
            </c:strRef>
          </c:tx>
          <c:dLbls>
            <c:spPr>
              <a:noFill/>
              <a:ln>
                <a:noFill/>
              </a:ln>
              <a:effectLst/>
            </c:spPr>
            <c:txPr>
              <a:bodyPr/>
              <a:lstStyle/>
              <a:p>
                <a:pPr>
                  <a:defRPr b="1"/>
                </a:pPr>
                <a:endParaRPr lang="en-US"/>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Review'!$C$3:$G$3</c:f>
              <c:strCache>
                <c:ptCount val="5"/>
                <c:pt idx="0">
                  <c:v>Conv.</c:v>
                </c:pt>
                <c:pt idx="1">
                  <c:v>FHA</c:v>
                </c:pt>
                <c:pt idx="2">
                  <c:v>VA</c:v>
                </c:pt>
                <c:pt idx="3">
                  <c:v>RD</c:v>
                </c:pt>
                <c:pt idx="4">
                  <c:v>Portfolio</c:v>
                </c:pt>
              </c:strCache>
            </c:strRef>
          </c:cat>
          <c:val>
            <c:numRef>
              <c:f>'Sampling Review'!$C$15:$G$15</c:f>
              <c:numCache>
                <c:formatCode>General</c:formatCode>
                <c:ptCount val="5"/>
                <c:pt idx="0">
                  <c:v>3</c:v>
                </c:pt>
                <c:pt idx="1">
                  <c:v>2</c:v>
                </c:pt>
                <c:pt idx="2">
                  <c:v>8</c:v>
                </c:pt>
                <c:pt idx="3">
                  <c:v>4</c:v>
                </c:pt>
                <c:pt idx="4">
                  <c:v>2</c:v>
                </c:pt>
              </c:numCache>
            </c:numRef>
          </c:val>
          <c:extLst>
            <c:ext xmlns:c16="http://schemas.microsoft.com/office/drawing/2014/chart" uri="{C3380CC4-5D6E-409C-BE32-E72D297353CC}">
              <c16:uniqueId val="{00000000-3656-4BFE-A7DD-D1F1E23A28B7}"/>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Closed Loan % by</a:t>
            </a:r>
            <a:r>
              <a:rPr lang="en-US" baseline="0"/>
              <a:t> Loan Purpose</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2"/>
          <c:order val="2"/>
          <c:tx>
            <c:strRef>
              <c:f>'Sampling Review'!$B$4</c:f>
              <c:strCache>
                <c:ptCount val="1"/>
                <c:pt idx="0">
                  <c:v>Closed Loan % (Current Month)</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Review'!$I$3:$K$3</c:f>
              <c:strCache>
                <c:ptCount val="3"/>
                <c:pt idx="0">
                  <c:v>COR</c:v>
                </c:pt>
                <c:pt idx="1">
                  <c:v>LCOR</c:v>
                </c:pt>
                <c:pt idx="2">
                  <c:v>PMM</c:v>
                </c:pt>
              </c:strCache>
            </c:strRef>
          </c:cat>
          <c:val>
            <c:numRef>
              <c:f>'Sampling Review'!$I$4:$K$4</c:f>
              <c:numCache>
                <c:formatCode>0.00%</c:formatCode>
                <c:ptCount val="3"/>
                <c:pt idx="0">
                  <c:v>0.5</c:v>
                </c:pt>
                <c:pt idx="1">
                  <c:v>0.36538461538461536</c:v>
                </c:pt>
                <c:pt idx="2">
                  <c:v>0.13461538461538461</c:v>
                </c:pt>
              </c:numCache>
            </c:numRef>
          </c:val>
          <c:extLst>
            <c:ext xmlns:c16="http://schemas.microsoft.com/office/drawing/2014/chart" uri="{C3380CC4-5D6E-409C-BE32-E72D297353CC}">
              <c16:uniqueId val="{00000000-1CD3-46F3-A24E-04A88F9F4D0F}"/>
            </c:ext>
          </c:extLst>
        </c:ser>
        <c:ser>
          <c:idx val="3"/>
          <c:order val="3"/>
          <c:tx>
            <c:strRef>
              <c:f>'Sampling Review'!$B$4</c:f>
              <c:strCache>
                <c:ptCount val="1"/>
                <c:pt idx="0">
                  <c:v>Closed Loan % (Current Month)</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Review'!$I$3:$K$3</c:f>
              <c:strCache>
                <c:ptCount val="3"/>
                <c:pt idx="0">
                  <c:v>COR</c:v>
                </c:pt>
                <c:pt idx="1">
                  <c:v>LCOR</c:v>
                </c:pt>
                <c:pt idx="2">
                  <c:v>PMM</c:v>
                </c:pt>
              </c:strCache>
            </c:strRef>
          </c:cat>
          <c:val>
            <c:numRef>
              <c:f>'Sampling Review'!$I$4:$K$4</c:f>
              <c:numCache>
                <c:formatCode>0.00%</c:formatCode>
                <c:ptCount val="3"/>
                <c:pt idx="0">
                  <c:v>0.5</c:v>
                </c:pt>
                <c:pt idx="1">
                  <c:v>0.36538461538461536</c:v>
                </c:pt>
                <c:pt idx="2">
                  <c:v>0.13461538461538461</c:v>
                </c:pt>
              </c:numCache>
            </c:numRef>
          </c:val>
          <c:extLst>
            <c:ext xmlns:c16="http://schemas.microsoft.com/office/drawing/2014/chart" uri="{C3380CC4-5D6E-409C-BE32-E72D297353CC}">
              <c16:uniqueId val="{00000001-1CD3-46F3-A24E-04A88F9F4D0F}"/>
            </c:ext>
          </c:extLst>
        </c:ser>
        <c:ser>
          <c:idx val="1"/>
          <c:order val="1"/>
          <c:tx>
            <c:strRef>
              <c:f>'Sampling Review'!$B$4</c:f>
              <c:strCache>
                <c:ptCount val="1"/>
                <c:pt idx="0">
                  <c:v>Closed Loan % (Current Month)</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Review'!$I$3:$K$3</c:f>
              <c:strCache>
                <c:ptCount val="3"/>
                <c:pt idx="0">
                  <c:v>COR</c:v>
                </c:pt>
                <c:pt idx="1">
                  <c:v>LCOR</c:v>
                </c:pt>
                <c:pt idx="2">
                  <c:v>PMM</c:v>
                </c:pt>
              </c:strCache>
            </c:strRef>
          </c:cat>
          <c:val>
            <c:numRef>
              <c:f>'Sampling Review'!$I$4:$K$4</c:f>
              <c:numCache>
                <c:formatCode>0.00%</c:formatCode>
                <c:ptCount val="3"/>
                <c:pt idx="0">
                  <c:v>0.5</c:v>
                </c:pt>
                <c:pt idx="1">
                  <c:v>0.36538461538461536</c:v>
                </c:pt>
                <c:pt idx="2">
                  <c:v>0.13461538461538461</c:v>
                </c:pt>
              </c:numCache>
            </c:numRef>
          </c:val>
          <c:extLst>
            <c:ext xmlns:c16="http://schemas.microsoft.com/office/drawing/2014/chart" uri="{C3380CC4-5D6E-409C-BE32-E72D297353CC}">
              <c16:uniqueId val="{00000002-1CD3-46F3-A24E-04A88F9F4D0F}"/>
            </c:ext>
          </c:extLst>
        </c:ser>
        <c:ser>
          <c:idx val="0"/>
          <c:order val="0"/>
          <c:tx>
            <c:strRef>
              <c:f>'Sampling Review'!$B$4</c:f>
              <c:strCache>
                <c:ptCount val="1"/>
                <c:pt idx="0">
                  <c:v>Closed Loan % (Current Month)</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Review'!$I$3:$K$3</c:f>
              <c:strCache>
                <c:ptCount val="3"/>
                <c:pt idx="0">
                  <c:v>COR</c:v>
                </c:pt>
                <c:pt idx="1">
                  <c:v>LCOR</c:v>
                </c:pt>
                <c:pt idx="2">
                  <c:v>PMM</c:v>
                </c:pt>
              </c:strCache>
            </c:strRef>
          </c:cat>
          <c:val>
            <c:numRef>
              <c:f>'Sampling Review'!$I$4:$K$4</c:f>
              <c:numCache>
                <c:formatCode>0.00%</c:formatCode>
                <c:ptCount val="3"/>
                <c:pt idx="0">
                  <c:v>0.5</c:v>
                </c:pt>
                <c:pt idx="1">
                  <c:v>0.36538461538461536</c:v>
                </c:pt>
                <c:pt idx="2">
                  <c:v>0.13461538461538461</c:v>
                </c:pt>
              </c:numCache>
            </c:numRef>
          </c:val>
          <c:extLst>
            <c:ext xmlns:c16="http://schemas.microsoft.com/office/drawing/2014/chart" uri="{C3380CC4-5D6E-409C-BE32-E72D297353CC}">
              <c16:uniqueId val="{00000003-1CD3-46F3-A24E-04A88F9F4D0F}"/>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Post-Fund QC % by</a:t>
            </a:r>
            <a:r>
              <a:rPr lang="en-US" baseline="0"/>
              <a:t> Loan Purpose</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Review'!$B$6</c:f>
              <c:strCache>
                <c:ptCount val="1"/>
                <c:pt idx="0">
                  <c:v>Post-Closing QC % (Current Month)</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Review'!$I$3:$K$3</c:f>
              <c:strCache>
                <c:ptCount val="3"/>
                <c:pt idx="0">
                  <c:v>COR</c:v>
                </c:pt>
                <c:pt idx="1">
                  <c:v>LCOR</c:v>
                </c:pt>
                <c:pt idx="2">
                  <c:v>PMM</c:v>
                </c:pt>
              </c:strCache>
            </c:strRef>
          </c:cat>
          <c:val>
            <c:numRef>
              <c:f>'Sampling Review'!$I$6:$K$6</c:f>
              <c:numCache>
                <c:formatCode>0.00%</c:formatCode>
                <c:ptCount val="3"/>
                <c:pt idx="0">
                  <c:v>0.59375</c:v>
                </c:pt>
                <c:pt idx="1">
                  <c:v>0.28125</c:v>
                </c:pt>
                <c:pt idx="2">
                  <c:v>0.125</c:v>
                </c:pt>
              </c:numCache>
            </c:numRef>
          </c:val>
          <c:extLst>
            <c:ext xmlns:c16="http://schemas.microsoft.com/office/drawing/2014/chart" uri="{C3380CC4-5D6E-409C-BE32-E72D297353CC}">
              <c16:uniqueId val="{00000000-C908-43D4-9E0D-BB4C1A9FC729}"/>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 Number by Loan Purpose</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Review'!$B$15</c:f>
              <c:strCache>
                <c:ptCount val="1"/>
                <c:pt idx="0">
                  <c:v>EV Number</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Review'!$I$3:$K$3</c:f>
              <c:strCache>
                <c:ptCount val="3"/>
                <c:pt idx="0">
                  <c:v>COR</c:v>
                </c:pt>
                <c:pt idx="1">
                  <c:v>LCOR</c:v>
                </c:pt>
                <c:pt idx="2">
                  <c:v>PMM</c:v>
                </c:pt>
              </c:strCache>
            </c:strRef>
          </c:cat>
          <c:val>
            <c:numRef>
              <c:f>'Sampling Review'!$I$15:$K$15</c:f>
              <c:numCache>
                <c:formatCode>General</c:formatCode>
                <c:ptCount val="3"/>
                <c:pt idx="0">
                  <c:v>5</c:v>
                </c:pt>
                <c:pt idx="1">
                  <c:v>4</c:v>
                </c:pt>
                <c:pt idx="2">
                  <c:v>2</c:v>
                </c:pt>
              </c:numCache>
            </c:numRef>
          </c:val>
          <c:extLst>
            <c:ext xmlns:c16="http://schemas.microsoft.com/office/drawing/2014/chart" uri="{C3380CC4-5D6E-409C-BE32-E72D297353CC}">
              <c16:uniqueId val="{00000000-E46E-4B0B-B0F0-4175B1995C0B}"/>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Closed Loan % by</a:t>
            </a:r>
            <a:r>
              <a:rPr lang="en-US" baseline="0"/>
              <a:t> Channel</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Review'!$B$4</c:f>
              <c:strCache>
                <c:ptCount val="1"/>
                <c:pt idx="0">
                  <c:v>Closed Loan % (Current Month)</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Review'!$M$3:$O$3</c:f>
              <c:strCache>
                <c:ptCount val="3"/>
                <c:pt idx="0">
                  <c:v>Retail</c:v>
                </c:pt>
                <c:pt idx="1">
                  <c:v>Corr.</c:v>
                </c:pt>
                <c:pt idx="2">
                  <c:v>Broker</c:v>
                </c:pt>
              </c:strCache>
            </c:strRef>
          </c:cat>
          <c:val>
            <c:numRef>
              <c:f>'Sampling Review'!$M$4:$O$4</c:f>
              <c:numCache>
                <c:formatCode>0.00%</c:formatCode>
                <c:ptCount val="3"/>
                <c:pt idx="0">
                  <c:v>0.5</c:v>
                </c:pt>
                <c:pt idx="1">
                  <c:v>0.36538461538461536</c:v>
                </c:pt>
                <c:pt idx="2">
                  <c:v>0.13461538461538461</c:v>
                </c:pt>
              </c:numCache>
            </c:numRef>
          </c:val>
          <c:extLst>
            <c:ext xmlns:c16="http://schemas.microsoft.com/office/drawing/2014/chart" uri="{C3380CC4-5D6E-409C-BE32-E72D297353CC}">
              <c16:uniqueId val="{00000000-30AE-4F44-B023-1E803091C02A}"/>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Post-Fund QC % by</a:t>
            </a:r>
            <a:r>
              <a:rPr lang="en-US" baseline="0"/>
              <a:t> Channel</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2"/>
          <c:order val="0"/>
          <c:tx>
            <c:strRef>
              <c:f>'Sampling Review'!$B$6</c:f>
              <c:strCache>
                <c:ptCount val="1"/>
                <c:pt idx="0">
                  <c:v>Post-Closing QC % (Current Month)</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Review'!$M$3:$O$3</c:f>
              <c:strCache>
                <c:ptCount val="3"/>
                <c:pt idx="0">
                  <c:v>Retail</c:v>
                </c:pt>
                <c:pt idx="1">
                  <c:v>Corr.</c:v>
                </c:pt>
                <c:pt idx="2">
                  <c:v>Broker</c:v>
                </c:pt>
              </c:strCache>
            </c:strRef>
          </c:cat>
          <c:val>
            <c:numRef>
              <c:f>'Sampling Review'!$M$6:$O$6</c:f>
              <c:numCache>
                <c:formatCode>0.00%</c:formatCode>
                <c:ptCount val="3"/>
                <c:pt idx="0">
                  <c:v>0.59375</c:v>
                </c:pt>
                <c:pt idx="1">
                  <c:v>0.28125</c:v>
                </c:pt>
                <c:pt idx="2">
                  <c:v>0.125</c:v>
                </c:pt>
              </c:numCache>
            </c:numRef>
          </c:val>
          <c:extLst>
            <c:ext xmlns:c16="http://schemas.microsoft.com/office/drawing/2014/chart" uri="{C3380CC4-5D6E-409C-BE32-E72D297353CC}">
              <c16:uniqueId val="{00000000-7BDE-4D58-A910-0EB059465012}"/>
            </c:ext>
          </c:extLst>
        </c:ser>
        <c:dLbls>
          <c:showLegendKey val="0"/>
          <c:showVal val="1"/>
          <c:showCatName val="0"/>
          <c:showSerName val="0"/>
          <c:showPercent val="0"/>
          <c:showBubbleSize val="0"/>
          <c:showLeaderLines val="1"/>
        </c:dLbls>
      </c:pie3DChart>
    </c:plotArea>
    <c:legend>
      <c:legendPos val="b"/>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 Number by Channel</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'Sampling Review'!$B$15</c:f>
              <c:strCache>
                <c:ptCount val="1"/>
                <c:pt idx="0">
                  <c:v>EV Number</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'Sampling Review'!$M$3:$O$3</c:f>
              <c:strCache>
                <c:ptCount val="3"/>
                <c:pt idx="0">
                  <c:v>Retail</c:v>
                </c:pt>
                <c:pt idx="1">
                  <c:v>Corr.</c:v>
                </c:pt>
                <c:pt idx="2">
                  <c:v>Broker</c:v>
                </c:pt>
              </c:strCache>
            </c:strRef>
          </c:cat>
          <c:val>
            <c:numRef>
              <c:f>'Sampling Review'!$M$15:$O$15</c:f>
              <c:numCache>
                <c:formatCode>General</c:formatCode>
                <c:ptCount val="3"/>
                <c:pt idx="0">
                  <c:v>4</c:v>
                </c:pt>
                <c:pt idx="1">
                  <c:v>3</c:v>
                </c:pt>
                <c:pt idx="2">
                  <c:v>2</c:v>
                </c:pt>
              </c:numCache>
            </c:numRef>
          </c:val>
          <c:extLst>
            <c:ext xmlns:c16="http://schemas.microsoft.com/office/drawing/2014/chart" uri="{C3380CC4-5D6E-409C-BE32-E72D297353CC}">
              <c16:uniqueId val="{00000000-BD4B-4C83-906F-AB877A002198}"/>
            </c:ext>
          </c:extLst>
        </c:ser>
        <c:dLbls>
          <c:showLegendKey val="0"/>
          <c:showVal val="1"/>
          <c:showCatName val="0"/>
          <c:showSerName val="0"/>
          <c:showPercent val="0"/>
          <c:showBubbleSize val="0"/>
          <c:showLeaderLines val="1"/>
        </c:dLbls>
      </c:pie3DChart>
    </c:plotArea>
    <c:legend>
      <c:legendPos val="b"/>
      <c:overlay val="0"/>
      <c:txPr>
        <a:bodyPr/>
        <a:lstStyle/>
        <a:p>
          <a:pPr rtl="0">
            <a:defRPr/>
          </a:pPr>
          <a:endParaRPr lang="en-US"/>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xdr:row>
      <xdr:rowOff>104775</xdr:rowOff>
    </xdr:to>
    <xdr:pic>
      <xdr:nvPicPr>
        <xdr:cNvPr id="2" name="Picture 1">
          <a:extLst>
            <a:ext uri="{FF2B5EF4-FFF2-40B4-BE49-F238E27FC236}">
              <a16:creationId xmlns:a16="http://schemas.microsoft.com/office/drawing/2014/main" id="{90720671-64B2-4FE3-A0AD-3C14C6805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85800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23</xdr:row>
      <xdr:rowOff>76200</xdr:rowOff>
    </xdr:from>
    <xdr:to>
      <xdr:col>14</xdr:col>
      <xdr:colOff>561975</xdr:colOff>
      <xdr:row>41</xdr:row>
      <xdr:rowOff>142876</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xdr:row>
      <xdr:rowOff>76199</xdr:rowOff>
    </xdr:from>
    <xdr:to>
      <xdr:col>6</xdr:col>
      <xdr:colOff>76200</xdr:colOff>
      <xdr:row>41</xdr:row>
      <xdr:rowOff>123824</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28575</xdr:colOff>
      <xdr:row>23</xdr:row>
      <xdr:rowOff>76199</xdr:rowOff>
    </xdr:from>
    <xdr:to>
      <xdr:col>21</xdr:col>
      <xdr:colOff>619125</xdr:colOff>
      <xdr:row>41</xdr:row>
      <xdr:rowOff>161924</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42</xdr:row>
      <xdr:rowOff>104774</xdr:rowOff>
    </xdr:from>
    <xdr:to>
      <xdr:col>6</xdr:col>
      <xdr:colOff>76200</xdr:colOff>
      <xdr:row>61</xdr:row>
      <xdr:rowOff>28574</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200025</xdr:colOff>
      <xdr:row>42</xdr:row>
      <xdr:rowOff>114299</xdr:rowOff>
    </xdr:from>
    <xdr:to>
      <xdr:col>14</xdr:col>
      <xdr:colOff>552450</xdr:colOff>
      <xdr:row>61</xdr:row>
      <xdr:rowOff>19049</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28575</xdr:colOff>
      <xdr:row>42</xdr:row>
      <xdr:rowOff>95249</xdr:rowOff>
    </xdr:from>
    <xdr:to>
      <xdr:col>21</xdr:col>
      <xdr:colOff>619125</xdr:colOff>
      <xdr:row>60</xdr:row>
      <xdr:rowOff>161924</xdr:rowOff>
    </xdr:to>
    <xdr:graphicFrame macro="">
      <xdr:nvGraphicFramePr>
        <xdr:cNvPr id="9" name="Chart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171450</xdr:colOff>
      <xdr:row>61</xdr:row>
      <xdr:rowOff>123825</xdr:rowOff>
    </xdr:from>
    <xdr:to>
      <xdr:col>6</xdr:col>
      <xdr:colOff>57150</xdr:colOff>
      <xdr:row>80</xdr:row>
      <xdr:rowOff>38100</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190500</xdr:colOff>
      <xdr:row>61</xdr:row>
      <xdr:rowOff>104775</xdr:rowOff>
    </xdr:from>
    <xdr:to>
      <xdr:col>14</xdr:col>
      <xdr:colOff>542925</xdr:colOff>
      <xdr:row>80</xdr:row>
      <xdr:rowOff>19050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19050</xdr:colOff>
      <xdr:row>61</xdr:row>
      <xdr:rowOff>104775</xdr:rowOff>
    </xdr:from>
    <xdr:to>
      <xdr:col>21</xdr:col>
      <xdr:colOff>609600</xdr:colOff>
      <xdr:row>80</xdr:row>
      <xdr:rowOff>19050</xdr:rowOff>
    </xdr:to>
    <xdr:graphicFrame macro="">
      <xdr:nvGraphicFramePr>
        <xdr:cNvPr id="12" name="Chart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114299</xdr:colOff>
      <xdr:row>20</xdr:row>
      <xdr:rowOff>3</xdr:rowOff>
    </xdr:from>
    <xdr:to>
      <xdr:col>14</xdr:col>
      <xdr:colOff>476250</xdr:colOff>
      <xdr:row>35</xdr:row>
      <xdr:rowOff>76200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ata%20Entr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09B5-B972-464A-8319-592D3C00543E}">
  <dimension ref="A1:L17"/>
  <sheetViews>
    <sheetView showGridLines="0" workbookViewId="0">
      <selection activeCell="R33" sqref="R33"/>
    </sheetView>
  </sheetViews>
  <sheetFormatPr defaultColWidth="9.109375" defaultRowHeight="14.4" x14ac:dyDescent="0.3"/>
  <cols>
    <col min="1" max="1" width="17.5546875" style="61" customWidth="1"/>
    <col min="2" max="2" width="15" style="61" customWidth="1"/>
    <col min="3" max="9" width="9.109375" style="61"/>
    <col min="10" max="10" width="8.5546875" style="61" customWidth="1"/>
    <col min="11" max="11" width="9.44140625" style="61" customWidth="1"/>
    <col min="12" max="12" width="9.109375" style="2"/>
    <col min="13" max="13" width="7" style="61" customWidth="1"/>
    <col min="14" max="16384" width="9.109375" style="61"/>
  </cols>
  <sheetData>
    <row r="1" spans="1:10" ht="36.75" customHeight="1" x14ac:dyDescent="0.3">
      <c r="A1" s="359"/>
      <c r="B1" s="360"/>
      <c r="C1" s="360"/>
      <c r="D1" s="360"/>
      <c r="E1" s="360"/>
    </row>
    <row r="2" spans="1:10" ht="26.25" customHeight="1" x14ac:dyDescent="0.3">
      <c r="A2" s="361" t="s">
        <v>0</v>
      </c>
      <c r="B2" s="362"/>
      <c r="C2" s="362"/>
      <c r="D2" s="362"/>
      <c r="E2" s="362"/>
      <c r="F2" s="362"/>
      <c r="G2" s="362"/>
      <c r="H2" s="362"/>
      <c r="I2" s="360"/>
      <c r="J2" s="360"/>
    </row>
    <row r="3" spans="1:10" ht="24" customHeight="1" x14ac:dyDescent="0.3"/>
    <row r="4" spans="1:10" ht="18" customHeight="1" x14ac:dyDescent="0.3">
      <c r="A4" s="363" t="s">
        <v>1</v>
      </c>
      <c r="B4" s="363"/>
      <c r="C4" s="363"/>
      <c r="D4" s="363"/>
      <c r="E4" s="363"/>
      <c r="F4" s="363"/>
      <c r="G4" s="363"/>
      <c r="H4" s="363"/>
      <c r="I4" s="360"/>
      <c r="J4" s="360"/>
    </row>
    <row r="5" spans="1:10" ht="18.75" customHeight="1" x14ac:dyDescent="0.3">
      <c r="A5" s="363"/>
      <c r="B5" s="360"/>
      <c r="C5" s="360"/>
      <c r="D5" s="360"/>
      <c r="E5" s="360"/>
      <c r="F5" s="360"/>
      <c r="G5" s="360"/>
      <c r="H5" s="360"/>
      <c r="I5" s="360"/>
      <c r="J5" s="360"/>
    </row>
    <row r="6" spans="1:10" ht="18" customHeight="1" x14ac:dyDescent="0.3">
      <c r="A6" s="359"/>
      <c r="B6" s="359"/>
    </row>
    <row r="7" spans="1:10" x14ac:dyDescent="0.3">
      <c r="A7" s="352" t="s">
        <v>2</v>
      </c>
    </row>
    <row r="8" spans="1:10" x14ac:dyDescent="0.3">
      <c r="A8" s="352"/>
    </row>
    <row r="9" spans="1:10" x14ac:dyDescent="0.3">
      <c r="A9" s="357" t="s">
        <v>712</v>
      </c>
    </row>
    <row r="11" spans="1:10" x14ac:dyDescent="0.3">
      <c r="A11" s="352" t="s">
        <v>3</v>
      </c>
    </row>
    <row r="13" spans="1:10" x14ac:dyDescent="0.3">
      <c r="A13" s="61" t="s">
        <v>4</v>
      </c>
    </row>
    <row r="15" spans="1:10" x14ac:dyDescent="0.3">
      <c r="A15" s="358" t="s">
        <v>713</v>
      </c>
    </row>
    <row r="17" spans="1:1" x14ac:dyDescent="0.3">
      <c r="A17" s="61" t="s">
        <v>5</v>
      </c>
    </row>
  </sheetData>
  <mergeCells count="5">
    <mergeCell ref="A1:E1"/>
    <mergeCell ref="A2:J2"/>
    <mergeCell ref="A4:J4"/>
    <mergeCell ref="A5:J5"/>
    <mergeCell ref="A6:B6"/>
  </mergeCells>
  <pageMargins left="0.7" right="0.7" top="0.75" bottom="0.75" header="0.3" footer="0.3"/>
  <pageSetup paperSize="17" orientation="landscape" r:id="rId1"/>
  <headerFooter>
    <oddFooter>&amp;L_x000D_&amp;1#&amp;"Calibri"&amp;10&amp;K000000 Fannie Mae Confidential&amp;C© 2016 Fannie Mae. Trademarks of Fannie Mae.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714F-0B77-469B-B822-D0ACBFE5889B}">
  <dimension ref="A1:AJ271"/>
  <sheetViews>
    <sheetView zoomScale="80" zoomScaleNormal="80" workbookViewId="0">
      <selection activeCell="AF22" sqref="AF22"/>
    </sheetView>
  </sheetViews>
  <sheetFormatPr defaultRowHeight="12.75" customHeight="1" x14ac:dyDescent="0.25"/>
  <cols>
    <col min="1" max="1" width="23.44140625" customWidth="1"/>
    <col min="2" max="2" width="19.33203125" customWidth="1"/>
    <col min="3" max="3" width="21.5546875" customWidth="1"/>
    <col min="4" max="6" width="28" customWidth="1"/>
    <col min="7" max="7" width="22.33203125" customWidth="1"/>
    <col min="8" max="8" width="25.88671875" customWidth="1"/>
    <col min="9" max="9" width="27.109375" bestFit="1" customWidth="1"/>
    <col min="10" max="12" width="27.109375" customWidth="1"/>
    <col min="13" max="13" width="25.88671875" customWidth="1"/>
    <col min="14" max="15" width="27.109375" customWidth="1"/>
    <col min="16" max="16" width="31.33203125" customWidth="1"/>
    <col min="17" max="17" width="36.88671875" customWidth="1"/>
    <col min="18" max="18" width="38.109375" customWidth="1"/>
    <col min="19" max="27" width="29.44140625" customWidth="1"/>
    <col min="28" max="28" width="38.6640625" customWidth="1"/>
    <col min="29" max="29" width="47.88671875" customWidth="1"/>
    <col min="30" max="30" width="29.44140625" customWidth="1"/>
    <col min="31" max="31" width="47.88671875" customWidth="1"/>
    <col min="32" max="32" width="22.33203125" bestFit="1" customWidth="1"/>
    <col min="33" max="33" width="22.33203125" customWidth="1"/>
    <col min="34" max="34" width="27.5546875" customWidth="1"/>
    <col min="35" max="35" width="32.5546875" customWidth="1"/>
    <col min="36" max="36" width="83.33203125" customWidth="1"/>
  </cols>
  <sheetData>
    <row r="1" spans="1:36" ht="49.5" customHeight="1" x14ac:dyDescent="0.3">
      <c r="A1" s="286" t="s">
        <v>337</v>
      </c>
      <c r="B1" s="286" t="s">
        <v>338</v>
      </c>
      <c r="C1" s="286" t="s">
        <v>339</v>
      </c>
      <c r="D1" s="286" t="s">
        <v>340</v>
      </c>
      <c r="E1" s="286" t="s">
        <v>341</v>
      </c>
      <c r="F1" s="286" t="s">
        <v>342</v>
      </c>
      <c r="G1" s="283" t="s">
        <v>343</v>
      </c>
      <c r="H1" s="284" t="s">
        <v>344</v>
      </c>
      <c r="I1" s="284" t="s">
        <v>345</v>
      </c>
      <c r="J1" s="284" t="s">
        <v>346</v>
      </c>
      <c r="K1" s="284" t="s">
        <v>347</v>
      </c>
      <c r="L1" s="284" t="s">
        <v>348</v>
      </c>
      <c r="M1" s="284" t="s">
        <v>349</v>
      </c>
      <c r="N1" s="281" t="s">
        <v>350</v>
      </c>
      <c r="O1" s="281" t="s">
        <v>351</v>
      </c>
      <c r="P1" s="284" t="s">
        <v>352</v>
      </c>
      <c r="Q1" s="284" t="s">
        <v>353</v>
      </c>
      <c r="R1" s="284" t="s">
        <v>354</v>
      </c>
      <c r="S1" s="284" t="s">
        <v>355</v>
      </c>
      <c r="T1" s="282" t="s">
        <v>356</v>
      </c>
      <c r="U1" s="282" t="s">
        <v>357</v>
      </c>
      <c r="V1" s="282" t="s">
        <v>358</v>
      </c>
      <c r="W1" s="282" t="s">
        <v>359</v>
      </c>
      <c r="X1" s="282" t="s">
        <v>360</v>
      </c>
      <c r="Y1" s="282" t="s">
        <v>361</v>
      </c>
      <c r="Z1" s="282" t="s">
        <v>362</v>
      </c>
      <c r="AA1" s="282" t="s">
        <v>363</v>
      </c>
      <c r="AB1" s="282" t="s">
        <v>364</v>
      </c>
      <c r="AC1" s="282" t="s">
        <v>365</v>
      </c>
      <c r="AD1" s="282" t="s">
        <v>366</v>
      </c>
      <c r="AE1" s="282" t="s">
        <v>367</v>
      </c>
      <c r="AF1" s="285" t="s">
        <v>368</v>
      </c>
      <c r="AG1" s="285" t="s">
        <v>369</v>
      </c>
      <c r="AH1" s="189" t="s">
        <v>370</v>
      </c>
      <c r="AI1" s="190" t="s">
        <v>371</v>
      </c>
      <c r="AJ1" s="190" t="s">
        <v>372</v>
      </c>
    </row>
    <row r="2" spans="1:36" ht="12.75" customHeight="1" x14ac:dyDescent="0.25">
      <c r="A2" s="228" t="s">
        <v>215</v>
      </c>
      <c r="B2" s="1" t="s">
        <v>219</v>
      </c>
      <c r="C2" s="1" t="s">
        <v>220</v>
      </c>
      <c r="D2" t="s">
        <v>373</v>
      </c>
      <c r="E2" s="1" t="s">
        <v>215</v>
      </c>
      <c r="F2" s="1" t="s">
        <v>219</v>
      </c>
      <c r="G2" s="228" t="s">
        <v>137</v>
      </c>
      <c r="H2" s="184" t="s">
        <v>137</v>
      </c>
      <c r="I2" s="184" t="s">
        <v>374</v>
      </c>
      <c r="J2" s="184" t="s">
        <v>137</v>
      </c>
      <c r="K2" s="184" t="s">
        <v>137</v>
      </c>
      <c r="L2" s="184" t="s">
        <v>137</v>
      </c>
      <c r="M2" s="184" t="s">
        <v>137</v>
      </c>
      <c r="N2" s="184" t="s">
        <v>375</v>
      </c>
      <c r="O2" s="184" t="s">
        <v>376</v>
      </c>
      <c r="P2" s="184" t="s">
        <v>137</v>
      </c>
      <c r="Q2" s="184" t="s">
        <v>137</v>
      </c>
      <c r="R2" s="1" t="s">
        <v>143</v>
      </c>
      <c r="S2" s="184" t="s">
        <v>377</v>
      </c>
      <c r="T2" s="1" t="s">
        <v>219</v>
      </c>
      <c r="U2" t="s">
        <v>373</v>
      </c>
      <c r="V2" s="184" t="s">
        <v>282</v>
      </c>
      <c r="W2" s="184" t="s">
        <v>264</v>
      </c>
      <c r="X2" s="184" t="s">
        <v>264</v>
      </c>
      <c r="Y2" s="184" t="s">
        <v>264</v>
      </c>
      <c r="Z2" s="184" t="s">
        <v>264</v>
      </c>
      <c r="AA2" s="184" t="s">
        <v>264</v>
      </c>
      <c r="AB2" s="184" t="s">
        <v>264</v>
      </c>
      <c r="AC2" s="184" t="s">
        <v>264</v>
      </c>
      <c r="AD2" s="1" t="s">
        <v>219</v>
      </c>
      <c r="AE2" s="184" t="s">
        <v>377</v>
      </c>
      <c r="AF2" s="184" t="s">
        <v>301</v>
      </c>
      <c r="AG2" s="184" t="s">
        <v>378</v>
      </c>
      <c r="AH2" t="s">
        <v>379</v>
      </c>
      <c r="AI2" s="185" t="s">
        <v>380</v>
      </c>
      <c r="AJ2" s="185" t="s">
        <v>381</v>
      </c>
    </row>
    <row r="3" spans="1:36" ht="12.75" customHeight="1" x14ac:dyDescent="0.25">
      <c r="A3" s="228" t="s">
        <v>382</v>
      </c>
      <c r="B3" s="1" t="s">
        <v>225</v>
      </c>
      <c r="C3" s="1" t="s">
        <v>383</v>
      </c>
      <c r="D3" t="s">
        <v>221</v>
      </c>
      <c r="E3" s="1" t="s">
        <v>382</v>
      </c>
      <c r="F3" s="1" t="s">
        <v>225</v>
      </c>
      <c r="G3" s="228" t="s">
        <v>140</v>
      </c>
      <c r="H3" s="1" t="s">
        <v>136</v>
      </c>
      <c r="I3" s="4" t="s">
        <v>384</v>
      </c>
      <c r="J3" s="4" t="s">
        <v>385</v>
      </c>
      <c r="K3" s="4" t="s">
        <v>385</v>
      </c>
      <c r="L3" s="4" t="s">
        <v>385</v>
      </c>
      <c r="M3" s="1" t="s">
        <v>136</v>
      </c>
      <c r="N3" s="4" t="s">
        <v>386</v>
      </c>
      <c r="O3" s="4" t="s">
        <v>387</v>
      </c>
      <c r="P3" s="4" t="s">
        <v>142</v>
      </c>
      <c r="Q3" s="4" t="s">
        <v>142</v>
      </c>
      <c r="R3" s="1" t="s">
        <v>388</v>
      </c>
      <c r="S3" s="4" t="s">
        <v>144</v>
      </c>
      <c r="T3" s="1" t="s">
        <v>225</v>
      </c>
      <c r="U3" t="s">
        <v>221</v>
      </c>
      <c r="V3" s="4" t="s">
        <v>262</v>
      </c>
      <c r="W3" s="4" t="s">
        <v>263</v>
      </c>
      <c r="X3" s="4" t="s">
        <v>263</v>
      </c>
      <c r="Y3" s="4" t="s">
        <v>263</v>
      </c>
      <c r="Z3" s="4" t="s">
        <v>263</v>
      </c>
      <c r="AA3" s="4" t="s">
        <v>263</v>
      </c>
      <c r="AB3" s="4" t="s">
        <v>263</v>
      </c>
      <c r="AC3" s="4" t="s">
        <v>263</v>
      </c>
      <c r="AD3" s="1" t="s">
        <v>225</v>
      </c>
      <c r="AE3" s="4" t="s">
        <v>144</v>
      </c>
      <c r="AF3" s="184" t="s">
        <v>389</v>
      </c>
      <c r="AG3" s="184" t="s">
        <v>302</v>
      </c>
      <c r="AH3" t="s">
        <v>379</v>
      </c>
      <c r="AI3" s="185" t="s">
        <v>380</v>
      </c>
      <c r="AJ3" s="185" t="s">
        <v>390</v>
      </c>
    </row>
    <row r="4" spans="1:36" ht="12.75" customHeight="1" x14ac:dyDescent="0.25">
      <c r="A4" s="228" t="s">
        <v>391</v>
      </c>
      <c r="B4" s="1"/>
      <c r="C4" s="1" t="s">
        <v>392</v>
      </c>
      <c r="D4" t="s">
        <v>393</v>
      </c>
      <c r="E4" s="1" t="s">
        <v>391</v>
      </c>
      <c r="F4" s="1"/>
      <c r="G4" s="5"/>
      <c r="H4" s="184" t="s">
        <v>176</v>
      </c>
      <c r="I4" s="1"/>
      <c r="J4" s="1" t="s">
        <v>136</v>
      </c>
      <c r="K4" s="1" t="s">
        <v>136</v>
      </c>
      <c r="L4" s="1" t="s">
        <v>136</v>
      </c>
      <c r="M4" s="184" t="s">
        <v>176</v>
      </c>
      <c r="N4" s="184" t="s">
        <v>394</v>
      </c>
      <c r="O4" s="1"/>
      <c r="P4" s="1" t="s">
        <v>136</v>
      </c>
      <c r="Q4" s="1" t="s">
        <v>136</v>
      </c>
      <c r="R4" s="1" t="s">
        <v>395</v>
      </c>
      <c r="S4" s="1" t="s">
        <v>266</v>
      </c>
      <c r="T4" s="1"/>
      <c r="U4" t="s">
        <v>393</v>
      </c>
      <c r="V4" s="1"/>
      <c r="W4" s="1"/>
      <c r="X4" s="1"/>
      <c r="Y4" s="1"/>
      <c r="Z4" s="1"/>
      <c r="AA4" s="1"/>
      <c r="AB4" s="1" t="s">
        <v>396</v>
      </c>
      <c r="AC4" s="1" t="s">
        <v>265</v>
      </c>
      <c r="AD4" s="1"/>
      <c r="AE4" s="1" t="s">
        <v>266</v>
      </c>
      <c r="AF4" s="184" t="s">
        <v>303</v>
      </c>
      <c r="AG4" s="184" t="s">
        <v>266</v>
      </c>
      <c r="AH4" t="s">
        <v>379</v>
      </c>
      <c r="AI4" s="185" t="s">
        <v>380</v>
      </c>
      <c r="AJ4" s="185" t="s">
        <v>397</v>
      </c>
    </row>
    <row r="5" spans="1:36" ht="12.75" customHeight="1" x14ac:dyDescent="0.3">
      <c r="C5" s="1" t="s">
        <v>398</v>
      </c>
      <c r="I5" s="184"/>
      <c r="J5" s="184" t="s">
        <v>176</v>
      </c>
      <c r="K5" s="184" t="s">
        <v>176</v>
      </c>
      <c r="L5" s="184" t="s">
        <v>176</v>
      </c>
      <c r="N5" s="1" t="s">
        <v>136</v>
      </c>
      <c r="O5" s="184"/>
      <c r="P5" s="184" t="s">
        <v>176</v>
      </c>
      <c r="Q5" s="184" t="s">
        <v>176</v>
      </c>
      <c r="R5" s="1" t="s">
        <v>266</v>
      </c>
      <c r="S5" s="184"/>
      <c r="T5" s="184"/>
      <c r="U5" s="184"/>
      <c r="V5" s="184"/>
      <c r="W5" s="184"/>
      <c r="X5" s="184"/>
      <c r="Y5" s="184"/>
      <c r="Z5" s="184"/>
      <c r="AA5" s="184"/>
      <c r="AB5" s="184"/>
      <c r="AC5" s="184"/>
      <c r="AD5" s="184"/>
      <c r="AE5" s="184"/>
      <c r="AF5" s="184" t="s">
        <v>399</v>
      </c>
      <c r="AG5" s="184"/>
      <c r="AH5" s="186" t="s">
        <v>379</v>
      </c>
      <c r="AI5" s="187" t="s">
        <v>380</v>
      </c>
      <c r="AJ5" s="187" t="s">
        <v>400</v>
      </c>
    </row>
    <row r="6" spans="1:36" ht="12.75" customHeight="1" x14ac:dyDescent="0.3">
      <c r="N6" s="184" t="s">
        <v>176</v>
      </c>
      <c r="AF6" s="184"/>
      <c r="AH6" s="186" t="s">
        <v>379</v>
      </c>
      <c r="AI6" s="187" t="s">
        <v>380</v>
      </c>
      <c r="AJ6" s="187" t="s">
        <v>401</v>
      </c>
    </row>
    <row r="7" spans="1:36" ht="12.75" customHeight="1" x14ac:dyDescent="0.25">
      <c r="AH7" t="s">
        <v>379</v>
      </c>
      <c r="AI7" s="185" t="s">
        <v>402</v>
      </c>
      <c r="AJ7" s="185" t="s">
        <v>403</v>
      </c>
    </row>
    <row r="8" spans="1:36" ht="12.75" customHeight="1" x14ac:dyDescent="0.25">
      <c r="N8" s="1"/>
      <c r="AF8" s="184"/>
      <c r="AH8" t="s">
        <v>379</v>
      </c>
      <c r="AI8" s="185" t="s">
        <v>402</v>
      </c>
      <c r="AJ8" s="185" t="s">
        <v>404</v>
      </c>
    </row>
    <row r="9" spans="1:36" ht="12.75" customHeight="1" x14ac:dyDescent="0.25">
      <c r="N9" s="184"/>
      <c r="AF9" s="184"/>
      <c r="AH9" t="s">
        <v>379</v>
      </c>
      <c r="AI9" s="185" t="s">
        <v>402</v>
      </c>
      <c r="AJ9" s="185" t="s">
        <v>405</v>
      </c>
    </row>
    <row r="10" spans="1:36" ht="12.75" customHeight="1" x14ac:dyDescent="0.25">
      <c r="AF10" s="184"/>
      <c r="AH10" t="s">
        <v>379</v>
      </c>
      <c r="AI10" s="185" t="s">
        <v>402</v>
      </c>
      <c r="AJ10" s="185" t="s">
        <v>406</v>
      </c>
    </row>
    <row r="11" spans="1:36" ht="12.75" customHeight="1" x14ac:dyDescent="0.25">
      <c r="AH11" t="s">
        <v>379</v>
      </c>
      <c r="AI11" s="185" t="s">
        <v>402</v>
      </c>
      <c r="AJ11" s="185" t="s">
        <v>407</v>
      </c>
    </row>
    <row r="12" spans="1:36" ht="12.75" customHeight="1" x14ac:dyDescent="0.25">
      <c r="AH12" t="s">
        <v>379</v>
      </c>
      <c r="AI12" s="185" t="s">
        <v>402</v>
      </c>
      <c r="AJ12" s="185" t="s">
        <v>408</v>
      </c>
    </row>
    <row r="13" spans="1:36" ht="12.75" customHeight="1" x14ac:dyDescent="0.25">
      <c r="AH13" t="s">
        <v>379</v>
      </c>
      <c r="AI13" s="185" t="s">
        <v>402</v>
      </c>
      <c r="AJ13" s="185" t="s">
        <v>409</v>
      </c>
    </row>
    <row r="14" spans="1:36" ht="12.75" customHeight="1" x14ac:dyDescent="0.25">
      <c r="AH14" t="s">
        <v>379</v>
      </c>
      <c r="AI14" s="185" t="s">
        <v>402</v>
      </c>
      <c r="AJ14" s="185" t="s">
        <v>410</v>
      </c>
    </row>
    <row r="15" spans="1:36" ht="12.75" customHeight="1" x14ac:dyDescent="0.25">
      <c r="AH15" t="s">
        <v>379</v>
      </c>
      <c r="AI15" s="185" t="s">
        <v>402</v>
      </c>
      <c r="AJ15" s="185" t="s">
        <v>411</v>
      </c>
    </row>
    <row r="16" spans="1:36" ht="12.75" customHeight="1" x14ac:dyDescent="0.25">
      <c r="AH16" t="s">
        <v>379</v>
      </c>
      <c r="AI16" s="185" t="s">
        <v>402</v>
      </c>
      <c r="AJ16" s="185" t="s">
        <v>412</v>
      </c>
    </row>
    <row r="17" spans="34:36" ht="12.75" customHeight="1" x14ac:dyDescent="0.25">
      <c r="AH17" t="s">
        <v>379</v>
      </c>
      <c r="AI17" s="185" t="s">
        <v>402</v>
      </c>
      <c r="AJ17" s="185" t="s">
        <v>413</v>
      </c>
    </row>
    <row r="18" spans="34:36" ht="12.75" customHeight="1" x14ac:dyDescent="0.25">
      <c r="AH18" t="s">
        <v>379</v>
      </c>
      <c r="AI18" s="185" t="s">
        <v>402</v>
      </c>
      <c r="AJ18" s="185" t="s">
        <v>414</v>
      </c>
    </row>
    <row r="19" spans="34:36" ht="12.75" customHeight="1" x14ac:dyDescent="0.25">
      <c r="AH19" t="s">
        <v>379</v>
      </c>
      <c r="AI19" s="185" t="s">
        <v>402</v>
      </c>
      <c r="AJ19" s="185" t="s">
        <v>415</v>
      </c>
    </row>
    <row r="20" spans="34:36" ht="12.75" customHeight="1" x14ac:dyDescent="0.25">
      <c r="AH20" t="s">
        <v>379</v>
      </c>
      <c r="AI20" s="185" t="s">
        <v>402</v>
      </c>
      <c r="AJ20" s="185" t="s">
        <v>416</v>
      </c>
    </row>
    <row r="21" spans="34:36" ht="12.75" customHeight="1" x14ac:dyDescent="0.25">
      <c r="AH21" t="s">
        <v>379</v>
      </c>
      <c r="AI21" s="185" t="s">
        <v>402</v>
      </c>
      <c r="AJ21" s="185" t="s">
        <v>417</v>
      </c>
    </row>
    <row r="22" spans="34:36" ht="12.75" customHeight="1" x14ac:dyDescent="0.25">
      <c r="AH22" t="s">
        <v>379</v>
      </c>
      <c r="AI22" s="185" t="s">
        <v>402</v>
      </c>
      <c r="AJ22" s="185" t="s">
        <v>418</v>
      </c>
    </row>
    <row r="23" spans="34:36" ht="12.75" customHeight="1" x14ac:dyDescent="0.25">
      <c r="AH23" t="s">
        <v>379</v>
      </c>
      <c r="AI23" s="185" t="s">
        <v>402</v>
      </c>
      <c r="AJ23" s="185" t="s">
        <v>419</v>
      </c>
    </row>
    <row r="24" spans="34:36" ht="12.75" customHeight="1" x14ac:dyDescent="0.25">
      <c r="AH24" t="s">
        <v>379</v>
      </c>
      <c r="AI24" s="185" t="s">
        <v>402</v>
      </c>
      <c r="AJ24" s="185" t="s">
        <v>420</v>
      </c>
    </row>
    <row r="25" spans="34:36" ht="12.75" customHeight="1" x14ac:dyDescent="0.25">
      <c r="AH25" t="s">
        <v>379</v>
      </c>
      <c r="AI25" s="185" t="s">
        <v>402</v>
      </c>
      <c r="AJ25" s="185" t="s">
        <v>421</v>
      </c>
    </row>
    <row r="26" spans="34:36" ht="12.75" customHeight="1" x14ac:dyDescent="0.25">
      <c r="AH26" t="s">
        <v>379</v>
      </c>
      <c r="AI26" s="185" t="s">
        <v>402</v>
      </c>
      <c r="AJ26" s="185" t="s">
        <v>422</v>
      </c>
    </row>
    <row r="27" spans="34:36" ht="12.75" customHeight="1" x14ac:dyDescent="0.25">
      <c r="AH27" t="s">
        <v>379</v>
      </c>
      <c r="AI27" s="185" t="s">
        <v>402</v>
      </c>
      <c r="AJ27" s="185" t="s">
        <v>423</v>
      </c>
    </row>
    <row r="28" spans="34:36" ht="12.75" customHeight="1" x14ac:dyDescent="0.25">
      <c r="AH28" t="s">
        <v>379</v>
      </c>
      <c r="AI28" s="185" t="s">
        <v>402</v>
      </c>
      <c r="AJ28" s="185" t="s">
        <v>424</v>
      </c>
    </row>
    <row r="29" spans="34:36" ht="12.75" customHeight="1" x14ac:dyDescent="0.25">
      <c r="AH29" t="s">
        <v>379</v>
      </c>
      <c r="AI29" s="185" t="s">
        <v>402</v>
      </c>
      <c r="AJ29" s="185" t="s">
        <v>425</v>
      </c>
    </row>
    <row r="30" spans="34:36" ht="12.75" customHeight="1" x14ac:dyDescent="0.25">
      <c r="AH30" t="s">
        <v>379</v>
      </c>
      <c r="AI30" s="185" t="s">
        <v>402</v>
      </c>
      <c r="AJ30" s="185" t="s">
        <v>426</v>
      </c>
    </row>
    <row r="31" spans="34:36" ht="12.75" customHeight="1" x14ac:dyDescent="0.25">
      <c r="AH31" t="s">
        <v>379</v>
      </c>
      <c r="AI31" s="185" t="s">
        <v>402</v>
      </c>
      <c r="AJ31" s="185" t="s">
        <v>427</v>
      </c>
    </row>
    <row r="32" spans="34:36" ht="12.75" customHeight="1" x14ac:dyDescent="0.25">
      <c r="AH32" t="s">
        <v>379</v>
      </c>
      <c r="AI32" s="185" t="s">
        <v>402</v>
      </c>
      <c r="AJ32" s="185" t="s">
        <v>428</v>
      </c>
    </row>
    <row r="33" spans="34:36" ht="12.75" customHeight="1" x14ac:dyDescent="0.25">
      <c r="AH33" t="s">
        <v>379</v>
      </c>
      <c r="AI33" s="185" t="s">
        <v>429</v>
      </c>
      <c r="AJ33" s="185" t="s">
        <v>430</v>
      </c>
    </row>
    <row r="34" spans="34:36" ht="12.75" customHeight="1" x14ac:dyDescent="0.25">
      <c r="AH34" t="s">
        <v>379</v>
      </c>
      <c r="AI34" s="185" t="s">
        <v>429</v>
      </c>
      <c r="AJ34" s="185" t="s">
        <v>431</v>
      </c>
    </row>
    <row r="35" spans="34:36" ht="12.75" customHeight="1" x14ac:dyDescent="0.25">
      <c r="AH35" t="s">
        <v>379</v>
      </c>
      <c r="AI35" s="185" t="s">
        <v>429</v>
      </c>
      <c r="AJ35" s="185" t="s">
        <v>432</v>
      </c>
    </row>
    <row r="36" spans="34:36" ht="12.75" customHeight="1" x14ac:dyDescent="0.25">
      <c r="AH36" t="s">
        <v>379</v>
      </c>
      <c r="AI36" s="185" t="s">
        <v>429</v>
      </c>
      <c r="AJ36" s="185" t="s">
        <v>433</v>
      </c>
    </row>
    <row r="37" spans="34:36" ht="12.75" customHeight="1" x14ac:dyDescent="0.25">
      <c r="AH37" t="s">
        <v>379</v>
      </c>
      <c r="AI37" s="185" t="s">
        <v>429</v>
      </c>
      <c r="AJ37" s="185" t="s">
        <v>434</v>
      </c>
    </row>
    <row r="38" spans="34:36" ht="12.75" customHeight="1" x14ac:dyDescent="0.25">
      <c r="AH38" t="s">
        <v>379</v>
      </c>
      <c r="AI38" s="185" t="s">
        <v>429</v>
      </c>
      <c r="AJ38" s="185" t="s">
        <v>435</v>
      </c>
    </row>
    <row r="39" spans="34:36" ht="12.75" customHeight="1" x14ac:dyDescent="0.25">
      <c r="AH39" t="s">
        <v>379</v>
      </c>
      <c r="AI39" s="185" t="s">
        <v>436</v>
      </c>
      <c r="AJ39" s="188" t="s">
        <v>437</v>
      </c>
    </row>
    <row r="40" spans="34:36" ht="12.75" customHeight="1" x14ac:dyDescent="0.25">
      <c r="AH40" t="s">
        <v>379</v>
      </c>
      <c r="AI40" s="185" t="s">
        <v>436</v>
      </c>
      <c r="AJ40" s="188" t="s">
        <v>438</v>
      </c>
    </row>
    <row r="41" spans="34:36" ht="12.75" customHeight="1" x14ac:dyDescent="0.25">
      <c r="AH41" t="s">
        <v>379</v>
      </c>
      <c r="AI41" s="185" t="s">
        <v>436</v>
      </c>
      <c r="AJ41" s="188" t="s">
        <v>439</v>
      </c>
    </row>
    <row r="42" spans="34:36" ht="12.75" customHeight="1" x14ac:dyDescent="0.25">
      <c r="AH42" t="s">
        <v>379</v>
      </c>
      <c r="AI42" s="185" t="s">
        <v>436</v>
      </c>
      <c r="AJ42" t="s">
        <v>440</v>
      </c>
    </row>
    <row r="43" spans="34:36" ht="12.75" customHeight="1" x14ac:dyDescent="0.25">
      <c r="AH43" t="s">
        <v>379</v>
      </c>
      <c r="AI43" s="185" t="s">
        <v>441</v>
      </c>
      <c r="AJ43" s="188" t="s">
        <v>442</v>
      </c>
    </row>
    <row r="44" spans="34:36" ht="12.75" customHeight="1" x14ac:dyDescent="0.25">
      <c r="AH44" t="s">
        <v>379</v>
      </c>
      <c r="AI44" s="185" t="s">
        <v>441</v>
      </c>
      <c r="AJ44" s="188" t="s">
        <v>443</v>
      </c>
    </row>
    <row r="45" spans="34:36" ht="12.75" customHeight="1" x14ac:dyDescent="0.25">
      <c r="AH45" t="s">
        <v>379</v>
      </c>
      <c r="AI45" s="185" t="s">
        <v>441</v>
      </c>
      <c r="AJ45" s="188" t="s">
        <v>444</v>
      </c>
    </row>
    <row r="46" spans="34:36" ht="12.75" customHeight="1" x14ac:dyDescent="0.25">
      <c r="AH46" t="s">
        <v>379</v>
      </c>
      <c r="AI46" s="185" t="s">
        <v>441</v>
      </c>
      <c r="AJ46" s="188" t="s">
        <v>445</v>
      </c>
    </row>
    <row r="47" spans="34:36" ht="12.75" customHeight="1" x14ac:dyDescent="0.25">
      <c r="AH47" t="s">
        <v>379</v>
      </c>
      <c r="AI47" s="185" t="s">
        <v>441</v>
      </c>
      <c r="AJ47" s="188" t="s">
        <v>446</v>
      </c>
    </row>
    <row r="48" spans="34:36" ht="12.75" customHeight="1" x14ac:dyDescent="0.25">
      <c r="AH48" t="s">
        <v>379</v>
      </c>
      <c r="AI48" s="185" t="s">
        <v>441</v>
      </c>
      <c r="AJ48" s="188" t="s">
        <v>447</v>
      </c>
    </row>
    <row r="49" spans="34:36" ht="12.75" customHeight="1" x14ac:dyDescent="0.25">
      <c r="AH49" t="s">
        <v>379</v>
      </c>
      <c r="AI49" s="185" t="s">
        <v>441</v>
      </c>
      <c r="AJ49" s="188" t="s">
        <v>448</v>
      </c>
    </row>
    <row r="50" spans="34:36" ht="12.75" customHeight="1" x14ac:dyDescent="0.25">
      <c r="AH50" t="s">
        <v>379</v>
      </c>
      <c r="AI50" s="185" t="s">
        <v>441</v>
      </c>
      <c r="AJ50" s="188" t="s">
        <v>449</v>
      </c>
    </row>
    <row r="51" spans="34:36" ht="12.75" customHeight="1" x14ac:dyDescent="0.25">
      <c r="AH51" t="s">
        <v>379</v>
      </c>
      <c r="AI51" s="185" t="s">
        <v>441</v>
      </c>
      <c r="AJ51" s="188" t="s">
        <v>450</v>
      </c>
    </row>
    <row r="52" spans="34:36" ht="12.75" customHeight="1" x14ac:dyDescent="0.25">
      <c r="AH52" t="s">
        <v>379</v>
      </c>
      <c r="AI52" s="185" t="s">
        <v>441</v>
      </c>
      <c r="AJ52" s="188" t="s">
        <v>451</v>
      </c>
    </row>
    <row r="53" spans="34:36" ht="12.75" customHeight="1" x14ac:dyDescent="0.25">
      <c r="AH53" t="s">
        <v>379</v>
      </c>
      <c r="AI53" s="185" t="s">
        <v>441</v>
      </c>
      <c r="AJ53" s="188" t="s">
        <v>452</v>
      </c>
    </row>
    <row r="54" spans="34:36" ht="12.75" customHeight="1" x14ac:dyDescent="0.25">
      <c r="AH54" t="s">
        <v>379</v>
      </c>
      <c r="AI54" s="185" t="s">
        <v>441</v>
      </c>
      <c r="AJ54" s="188" t="s">
        <v>453</v>
      </c>
    </row>
    <row r="55" spans="34:36" ht="12.75" customHeight="1" x14ac:dyDescent="0.25">
      <c r="AH55" t="s">
        <v>379</v>
      </c>
      <c r="AI55" s="185" t="s">
        <v>441</v>
      </c>
      <c r="AJ55" s="188" t="s">
        <v>454</v>
      </c>
    </row>
    <row r="56" spans="34:36" ht="12.75" customHeight="1" x14ac:dyDescent="0.25">
      <c r="AH56" t="s">
        <v>379</v>
      </c>
      <c r="AI56" s="185" t="s">
        <v>441</v>
      </c>
      <c r="AJ56" t="s">
        <v>455</v>
      </c>
    </row>
    <row r="57" spans="34:36" ht="12.75" customHeight="1" x14ac:dyDescent="0.25">
      <c r="AH57" t="s">
        <v>379</v>
      </c>
      <c r="AI57" s="185" t="s">
        <v>456</v>
      </c>
      <c r="AJ57" s="188" t="s">
        <v>457</v>
      </c>
    </row>
    <row r="58" spans="34:36" ht="12.75" customHeight="1" x14ac:dyDescent="0.25">
      <c r="AH58" t="s">
        <v>379</v>
      </c>
      <c r="AI58" s="185" t="s">
        <v>456</v>
      </c>
      <c r="AJ58" s="188" t="s">
        <v>458</v>
      </c>
    </row>
    <row r="59" spans="34:36" ht="12.75" customHeight="1" x14ac:dyDescent="0.25">
      <c r="AH59" t="s">
        <v>379</v>
      </c>
      <c r="AI59" s="185" t="s">
        <v>456</v>
      </c>
      <c r="AJ59" s="188" t="s">
        <v>459</v>
      </c>
    </row>
    <row r="60" spans="34:36" ht="12.75" customHeight="1" x14ac:dyDescent="0.25">
      <c r="AH60" t="s">
        <v>379</v>
      </c>
      <c r="AI60" s="185" t="s">
        <v>456</v>
      </c>
      <c r="AJ60" s="188" t="s">
        <v>460</v>
      </c>
    </row>
    <row r="61" spans="34:36" ht="12.75" customHeight="1" x14ac:dyDescent="0.25">
      <c r="AH61" t="s">
        <v>379</v>
      </c>
      <c r="AI61" s="185" t="s">
        <v>456</v>
      </c>
      <c r="AJ61" s="188" t="s">
        <v>461</v>
      </c>
    </row>
    <row r="62" spans="34:36" ht="12.75" customHeight="1" x14ac:dyDescent="0.25">
      <c r="AH62" t="s">
        <v>379</v>
      </c>
      <c r="AI62" s="185" t="s">
        <v>456</v>
      </c>
      <c r="AJ62" s="188" t="s">
        <v>462</v>
      </c>
    </row>
    <row r="63" spans="34:36" ht="12.75" customHeight="1" x14ac:dyDescent="0.25">
      <c r="AH63" t="s">
        <v>379</v>
      </c>
      <c r="AI63" s="185" t="s">
        <v>456</v>
      </c>
      <c r="AJ63" s="188" t="s">
        <v>463</v>
      </c>
    </row>
    <row r="64" spans="34:36" ht="12.75" customHeight="1" x14ac:dyDescent="0.25">
      <c r="AH64" t="s">
        <v>379</v>
      </c>
      <c r="AI64" s="185" t="s">
        <v>456</v>
      </c>
      <c r="AJ64" t="s">
        <v>464</v>
      </c>
    </row>
    <row r="65" spans="34:36" ht="12.75" customHeight="1" x14ac:dyDescent="0.25">
      <c r="AH65" t="s">
        <v>379</v>
      </c>
      <c r="AI65" s="185" t="s">
        <v>465</v>
      </c>
      <c r="AJ65" s="188" t="s">
        <v>466</v>
      </c>
    </row>
    <row r="66" spans="34:36" ht="12.75" customHeight="1" x14ac:dyDescent="0.25">
      <c r="AH66" t="s">
        <v>379</v>
      </c>
      <c r="AI66" s="185" t="s">
        <v>465</v>
      </c>
      <c r="AJ66" s="188" t="s">
        <v>467</v>
      </c>
    </row>
    <row r="67" spans="34:36" ht="12.75" customHeight="1" x14ac:dyDescent="0.25">
      <c r="AH67" t="s">
        <v>379</v>
      </c>
      <c r="AI67" s="185" t="s">
        <v>465</v>
      </c>
      <c r="AJ67" t="s">
        <v>468</v>
      </c>
    </row>
    <row r="68" spans="34:36" ht="12.75" customHeight="1" x14ac:dyDescent="0.25">
      <c r="AH68" t="s">
        <v>113</v>
      </c>
      <c r="AI68" s="185" t="s">
        <v>469</v>
      </c>
      <c r="AJ68" s="185" t="s">
        <v>470</v>
      </c>
    </row>
    <row r="69" spans="34:36" ht="12.75" customHeight="1" x14ac:dyDescent="0.25">
      <c r="AH69" t="s">
        <v>113</v>
      </c>
      <c r="AI69" s="185" t="s">
        <v>469</v>
      </c>
      <c r="AJ69" s="185" t="s">
        <v>471</v>
      </c>
    </row>
    <row r="70" spans="34:36" ht="12.75" customHeight="1" x14ac:dyDescent="0.25">
      <c r="AH70" t="s">
        <v>113</v>
      </c>
      <c r="AI70" s="185" t="s">
        <v>469</v>
      </c>
      <c r="AJ70" s="185" t="s">
        <v>472</v>
      </c>
    </row>
    <row r="71" spans="34:36" ht="12.75" customHeight="1" x14ac:dyDescent="0.25">
      <c r="AH71" t="s">
        <v>113</v>
      </c>
      <c r="AI71" s="185" t="s">
        <v>469</v>
      </c>
      <c r="AJ71" s="185" t="s">
        <v>473</v>
      </c>
    </row>
    <row r="72" spans="34:36" ht="12.75" customHeight="1" x14ac:dyDescent="0.25">
      <c r="AH72" t="s">
        <v>113</v>
      </c>
      <c r="AI72" s="185" t="s">
        <v>469</v>
      </c>
      <c r="AJ72" s="185" t="s">
        <v>474</v>
      </c>
    </row>
    <row r="73" spans="34:36" ht="12.75" customHeight="1" x14ac:dyDescent="0.25">
      <c r="AH73" t="s">
        <v>113</v>
      </c>
      <c r="AI73" s="185" t="s">
        <v>469</v>
      </c>
      <c r="AJ73" s="185" t="s">
        <v>475</v>
      </c>
    </row>
    <row r="74" spans="34:36" ht="12.75" customHeight="1" x14ac:dyDescent="0.25">
      <c r="AH74" t="s">
        <v>113</v>
      </c>
      <c r="AI74" s="185" t="s">
        <v>469</v>
      </c>
      <c r="AJ74" s="185" t="s">
        <v>476</v>
      </c>
    </row>
    <row r="75" spans="34:36" ht="12.75" customHeight="1" x14ac:dyDescent="0.25">
      <c r="AH75" t="s">
        <v>113</v>
      </c>
      <c r="AI75" s="185" t="s">
        <v>469</v>
      </c>
      <c r="AJ75" s="185" t="s">
        <v>477</v>
      </c>
    </row>
    <row r="76" spans="34:36" ht="12.75" customHeight="1" x14ac:dyDescent="0.25">
      <c r="AH76" t="s">
        <v>113</v>
      </c>
      <c r="AI76" s="185" t="s">
        <v>469</v>
      </c>
      <c r="AJ76" s="185" t="s">
        <v>478</v>
      </c>
    </row>
    <row r="77" spans="34:36" ht="12.75" customHeight="1" x14ac:dyDescent="0.25">
      <c r="AH77" t="s">
        <v>113</v>
      </c>
      <c r="AI77" s="185" t="s">
        <v>469</v>
      </c>
      <c r="AJ77" s="185" t="s">
        <v>479</v>
      </c>
    </row>
    <row r="78" spans="34:36" ht="12.75" customHeight="1" x14ac:dyDescent="0.25">
      <c r="AH78" t="s">
        <v>113</v>
      </c>
      <c r="AI78" s="185" t="s">
        <v>469</v>
      </c>
      <c r="AJ78" s="185" t="s">
        <v>480</v>
      </c>
    </row>
    <row r="79" spans="34:36" ht="12.75" customHeight="1" x14ac:dyDescent="0.25">
      <c r="AH79" t="s">
        <v>113</v>
      </c>
      <c r="AI79" s="185" t="s">
        <v>481</v>
      </c>
      <c r="AJ79" s="185" t="s">
        <v>482</v>
      </c>
    </row>
    <row r="80" spans="34:36" ht="12.75" customHeight="1" x14ac:dyDescent="0.25">
      <c r="AH80" t="s">
        <v>113</v>
      </c>
      <c r="AI80" s="185" t="s">
        <v>481</v>
      </c>
      <c r="AJ80" s="185" t="s">
        <v>483</v>
      </c>
    </row>
    <row r="81" spans="34:36" ht="12.75" customHeight="1" x14ac:dyDescent="0.25">
      <c r="AH81" t="s">
        <v>113</v>
      </c>
      <c r="AI81" s="185" t="s">
        <v>481</v>
      </c>
      <c r="AJ81" s="185" t="s">
        <v>484</v>
      </c>
    </row>
    <row r="82" spans="34:36" ht="12.75" customHeight="1" x14ac:dyDescent="0.25">
      <c r="AH82" t="s">
        <v>113</v>
      </c>
      <c r="AI82" s="185" t="s">
        <v>481</v>
      </c>
      <c r="AJ82" s="185" t="s">
        <v>485</v>
      </c>
    </row>
    <row r="83" spans="34:36" ht="12.75" customHeight="1" x14ac:dyDescent="0.25">
      <c r="AH83" t="s">
        <v>113</v>
      </c>
      <c r="AI83" s="185" t="s">
        <v>481</v>
      </c>
      <c r="AJ83" s="185" t="s">
        <v>486</v>
      </c>
    </row>
    <row r="84" spans="34:36" ht="12.75" customHeight="1" x14ac:dyDescent="0.25">
      <c r="AH84" t="s">
        <v>113</v>
      </c>
      <c r="AI84" s="185" t="s">
        <v>481</v>
      </c>
      <c r="AJ84" s="185" t="s">
        <v>487</v>
      </c>
    </row>
    <row r="85" spans="34:36" ht="12.75" customHeight="1" x14ac:dyDescent="0.25">
      <c r="AH85" t="s">
        <v>113</v>
      </c>
      <c r="AI85" s="185" t="s">
        <v>481</v>
      </c>
      <c r="AJ85" s="185" t="s">
        <v>488</v>
      </c>
    </row>
    <row r="86" spans="34:36" ht="12.75" customHeight="1" x14ac:dyDescent="0.25">
      <c r="AH86" t="s">
        <v>113</v>
      </c>
      <c r="AI86" s="185" t="s">
        <v>481</v>
      </c>
      <c r="AJ86" s="185" t="s">
        <v>489</v>
      </c>
    </row>
    <row r="87" spans="34:36" ht="12.75" customHeight="1" x14ac:dyDescent="0.25">
      <c r="AH87" t="s">
        <v>113</v>
      </c>
      <c r="AI87" s="185" t="s">
        <v>481</v>
      </c>
      <c r="AJ87" s="185" t="s">
        <v>490</v>
      </c>
    </row>
    <row r="88" spans="34:36" ht="12.75" customHeight="1" x14ac:dyDescent="0.25">
      <c r="AH88" t="s">
        <v>113</v>
      </c>
      <c r="AI88" s="185" t="s">
        <v>481</v>
      </c>
      <c r="AJ88" s="185" t="s">
        <v>491</v>
      </c>
    </row>
    <row r="89" spans="34:36" ht="12.75" customHeight="1" x14ac:dyDescent="0.25">
      <c r="AH89" t="s">
        <v>113</v>
      </c>
      <c r="AI89" s="185" t="s">
        <v>492</v>
      </c>
      <c r="AJ89" s="185" t="s">
        <v>493</v>
      </c>
    </row>
    <row r="90" spans="34:36" ht="12.75" customHeight="1" x14ac:dyDescent="0.25">
      <c r="AH90" t="s">
        <v>113</v>
      </c>
      <c r="AI90" s="185" t="s">
        <v>492</v>
      </c>
      <c r="AJ90" s="185" t="s">
        <v>494</v>
      </c>
    </row>
    <row r="91" spans="34:36" ht="12.75" customHeight="1" x14ac:dyDescent="0.25">
      <c r="AH91" t="s">
        <v>113</v>
      </c>
      <c r="AI91" s="185" t="s">
        <v>492</v>
      </c>
      <c r="AJ91" s="185" t="s">
        <v>495</v>
      </c>
    </row>
    <row r="92" spans="34:36" ht="12.75" customHeight="1" x14ac:dyDescent="0.25">
      <c r="AH92" t="s">
        <v>113</v>
      </c>
      <c r="AI92" s="185" t="s">
        <v>492</v>
      </c>
      <c r="AJ92" s="185" t="s">
        <v>496</v>
      </c>
    </row>
    <row r="93" spans="34:36" ht="12.75" customHeight="1" x14ac:dyDescent="0.25">
      <c r="AH93" t="s">
        <v>113</v>
      </c>
      <c r="AI93" s="185" t="s">
        <v>492</v>
      </c>
      <c r="AJ93" s="185" t="s">
        <v>497</v>
      </c>
    </row>
    <row r="94" spans="34:36" ht="12.75" customHeight="1" x14ac:dyDescent="0.25">
      <c r="AH94" t="s">
        <v>113</v>
      </c>
      <c r="AI94" s="185" t="s">
        <v>492</v>
      </c>
      <c r="AJ94" s="185" t="s">
        <v>498</v>
      </c>
    </row>
    <row r="95" spans="34:36" ht="12.75" customHeight="1" x14ac:dyDescent="0.25">
      <c r="AH95" t="s">
        <v>113</v>
      </c>
      <c r="AI95" s="185" t="s">
        <v>492</v>
      </c>
      <c r="AJ95" s="185" t="s">
        <v>499</v>
      </c>
    </row>
    <row r="96" spans="34:36" ht="12.75" customHeight="1" x14ac:dyDescent="0.25">
      <c r="AH96" t="s">
        <v>500</v>
      </c>
      <c r="AI96" s="185" t="s">
        <v>501</v>
      </c>
      <c r="AJ96" s="185" t="s">
        <v>502</v>
      </c>
    </row>
    <row r="97" spans="34:36" ht="12.75" customHeight="1" x14ac:dyDescent="0.25">
      <c r="AH97" t="s">
        <v>500</v>
      </c>
      <c r="AI97" s="185" t="s">
        <v>501</v>
      </c>
      <c r="AJ97" s="185" t="s">
        <v>503</v>
      </c>
    </row>
    <row r="98" spans="34:36" ht="12.75" customHeight="1" x14ac:dyDescent="0.25">
      <c r="AH98" t="s">
        <v>500</v>
      </c>
      <c r="AI98" s="185" t="s">
        <v>501</v>
      </c>
      <c r="AJ98" s="185" t="s">
        <v>504</v>
      </c>
    </row>
    <row r="99" spans="34:36" ht="12.75" customHeight="1" x14ac:dyDescent="0.25">
      <c r="AH99" t="s">
        <v>500</v>
      </c>
      <c r="AI99" s="185" t="s">
        <v>501</v>
      </c>
      <c r="AJ99" s="185" t="s">
        <v>505</v>
      </c>
    </row>
    <row r="100" spans="34:36" ht="12.75" customHeight="1" x14ac:dyDescent="0.25">
      <c r="AH100" t="s">
        <v>500</v>
      </c>
      <c r="AI100" s="185" t="s">
        <v>501</v>
      </c>
      <c r="AJ100" s="185" t="s">
        <v>506</v>
      </c>
    </row>
    <row r="101" spans="34:36" ht="12.75" customHeight="1" x14ac:dyDescent="0.25">
      <c r="AH101" t="s">
        <v>500</v>
      </c>
      <c r="AI101" s="185" t="s">
        <v>501</v>
      </c>
      <c r="AJ101" s="185" t="s">
        <v>507</v>
      </c>
    </row>
    <row r="102" spans="34:36" ht="12.75" customHeight="1" x14ac:dyDescent="0.25">
      <c r="AH102" t="s">
        <v>500</v>
      </c>
      <c r="AI102" s="185" t="s">
        <v>508</v>
      </c>
      <c r="AJ102" s="185" t="s">
        <v>509</v>
      </c>
    </row>
    <row r="103" spans="34:36" ht="12.75" customHeight="1" x14ac:dyDescent="0.25">
      <c r="AH103" t="s">
        <v>500</v>
      </c>
      <c r="AI103" s="185" t="s">
        <v>508</v>
      </c>
      <c r="AJ103" s="185" t="s">
        <v>510</v>
      </c>
    </row>
    <row r="104" spans="34:36" ht="12.75" customHeight="1" x14ac:dyDescent="0.25">
      <c r="AH104" t="s">
        <v>500</v>
      </c>
      <c r="AI104" s="185" t="s">
        <v>508</v>
      </c>
      <c r="AJ104" s="185" t="s">
        <v>511</v>
      </c>
    </row>
    <row r="105" spans="34:36" ht="12.75" customHeight="1" x14ac:dyDescent="0.25">
      <c r="AH105" t="s">
        <v>500</v>
      </c>
      <c r="AI105" s="185" t="s">
        <v>508</v>
      </c>
      <c r="AJ105" s="185" t="s">
        <v>512</v>
      </c>
    </row>
    <row r="106" spans="34:36" ht="12.75" customHeight="1" x14ac:dyDescent="0.25">
      <c r="AH106" t="s">
        <v>500</v>
      </c>
      <c r="AI106" s="185" t="s">
        <v>508</v>
      </c>
      <c r="AJ106" s="185" t="s">
        <v>513</v>
      </c>
    </row>
    <row r="107" spans="34:36" ht="12.75" customHeight="1" x14ac:dyDescent="0.25">
      <c r="AH107" t="s">
        <v>500</v>
      </c>
      <c r="AI107" s="185" t="s">
        <v>508</v>
      </c>
      <c r="AJ107" s="185" t="s">
        <v>514</v>
      </c>
    </row>
    <row r="108" spans="34:36" ht="12.75" customHeight="1" x14ac:dyDescent="0.25">
      <c r="AH108" t="s">
        <v>500</v>
      </c>
      <c r="AI108" s="185" t="s">
        <v>508</v>
      </c>
      <c r="AJ108" s="185" t="s">
        <v>515</v>
      </c>
    </row>
    <row r="109" spans="34:36" ht="12.75" customHeight="1" x14ac:dyDescent="0.25">
      <c r="AH109" t="s">
        <v>500</v>
      </c>
      <c r="AI109" s="185" t="s">
        <v>508</v>
      </c>
      <c r="AJ109" s="185" t="s">
        <v>516</v>
      </c>
    </row>
    <row r="110" spans="34:36" ht="12.75" customHeight="1" x14ac:dyDescent="0.25">
      <c r="AH110" t="s">
        <v>500</v>
      </c>
      <c r="AI110" s="185" t="s">
        <v>508</v>
      </c>
      <c r="AJ110" s="185" t="s">
        <v>517</v>
      </c>
    </row>
    <row r="111" spans="34:36" ht="12.75" customHeight="1" x14ac:dyDescent="0.25">
      <c r="AH111" t="s">
        <v>500</v>
      </c>
      <c r="AI111" s="185" t="s">
        <v>508</v>
      </c>
      <c r="AJ111" s="185" t="s">
        <v>518</v>
      </c>
    </row>
    <row r="112" spans="34:36" ht="12.75" customHeight="1" x14ac:dyDescent="0.25">
      <c r="AH112" t="s">
        <v>500</v>
      </c>
      <c r="AI112" s="185" t="s">
        <v>508</v>
      </c>
      <c r="AJ112" s="185" t="s">
        <v>519</v>
      </c>
    </row>
    <row r="113" spans="34:36" ht="12.75" customHeight="1" x14ac:dyDescent="0.25">
      <c r="AH113" t="s">
        <v>500</v>
      </c>
      <c r="AI113" s="185" t="s">
        <v>508</v>
      </c>
      <c r="AJ113" s="185" t="s">
        <v>520</v>
      </c>
    </row>
    <row r="114" spans="34:36" ht="12.75" customHeight="1" x14ac:dyDescent="0.25">
      <c r="AH114" t="s">
        <v>500</v>
      </c>
      <c r="AI114" s="185" t="s">
        <v>521</v>
      </c>
      <c r="AJ114" s="185" t="s">
        <v>522</v>
      </c>
    </row>
    <row r="115" spans="34:36" ht="12.75" customHeight="1" x14ac:dyDescent="0.25">
      <c r="AH115" t="s">
        <v>500</v>
      </c>
      <c r="AI115" s="185" t="s">
        <v>521</v>
      </c>
      <c r="AJ115" s="185" t="s">
        <v>523</v>
      </c>
    </row>
    <row r="116" spans="34:36" ht="12.75" customHeight="1" x14ac:dyDescent="0.25">
      <c r="AH116" t="s">
        <v>500</v>
      </c>
      <c r="AI116" s="185" t="s">
        <v>521</v>
      </c>
      <c r="AJ116" s="185" t="s">
        <v>524</v>
      </c>
    </row>
    <row r="117" spans="34:36" ht="12.75" customHeight="1" x14ac:dyDescent="0.25">
      <c r="AH117" t="s">
        <v>500</v>
      </c>
      <c r="AI117" s="185" t="s">
        <v>115</v>
      </c>
      <c r="AJ117" s="185" t="s">
        <v>525</v>
      </c>
    </row>
    <row r="118" spans="34:36" ht="12.75" customHeight="1" x14ac:dyDescent="0.25">
      <c r="AH118" t="s">
        <v>500</v>
      </c>
      <c r="AI118" s="185" t="s">
        <v>115</v>
      </c>
      <c r="AJ118" s="185" t="s">
        <v>526</v>
      </c>
    </row>
    <row r="119" spans="34:36" ht="12.75" customHeight="1" x14ac:dyDescent="0.25">
      <c r="AH119" t="s">
        <v>500</v>
      </c>
      <c r="AI119" s="185" t="s">
        <v>115</v>
      </c>
      <c r="AJ119" s="185" t="s">
        <v>527</v>
      </c>
    </row>
    <row r="120" spans="34:36" ht="12.75" customHeight="1" x14ac:dyDescent="0.25">
      <c r="AH120" t="s">
        <v>500</v>
      </c>
      <c r="AI120" s="185" t="s">
        <v>528</v>
      </c>
      <c r="AJ120" s="185" t="s">
        <v>529</v>
      </c>
    </row>
    <row r="121" spans="34:36" ht="12.75" customHeight="1" x14ac:dyDescent="0.25">
      <c r="AH121" t="s">
        <v>500</v>
      </c>
      <c r="AI121" s="185" t="s">
        <v>528</v>
      </c>
      <c r="AJ121" s="185" t="s">
        <v>530</v>
      </c>
    </row>
    <row r="122" spans="34:36" ht="12.75" customHeight="1" x14ac:dyDescent="0.25">
      <c r="AH122" t="s">
        <v>500</v>
      </c>
      <c r="AI122" s="185" t="s">
        <v>528</v>
      </c>
      <c r="AJ122" s="185" t="s">
        <v>531</v>
      </c>
    </row>
    <row r="123" spans="34:36" ht="12.75" customHeight="1" x14ac:dyDescent="0.25">
      <c r="AH123" t="s">
        <v>500</v>
      </c>
      <c r="AI123" s="185" t="s">
        <v>528</v>
      </c>
      <c r="AJ123" s="185" t="s">
        <v>532</v>
      </c>
    </row>
    <row r="124" spans="34:36" ht="12.75" customHeight="1" x14ac:dyDescent="0.25">
      <c r="AH124" t="s">
        <v>500</v>
      </c>
      <c r="AI124" s="185" t="s">
        <v>528</v>
      </c>
      <c r="AJ124" s="185" t="s">
        <v>533</v>
      </c>
    </row>
    <row r="125" spans="34:36" ht="12.75" customHeight="1" x14ac:dyDescent="0.25">
      <c r="AH125" t="s">
        <v>500</v>
      </c>
      <c r="AI125" s="185" t="s">
        <v>528</v>
      </c>
      <c r="AJ125" s="185" t="s">
        <v>534</v>
      </c>
    </row>
    <row r="126" spans="34:36" ht="12.75" customHeight="1" x14ac:dyDescent="0.25">
      <c r="AH126" t="s">
        <v>500</v>
      </c>
      <c r="AI126" s="185" t="s">
        <v>535</v>
      </c>
      <c r="AJ126" s="185" t="s">
        <v>536</v>
      </c>
    </row>
    <row r="127" spans="34:36" ht="12.75" customHeight="1" x14ac:dyDescent="0.25">
      <c r="AH127" t="s">
        <v>500</v>
      </c>
      <c r="AI127" s="185" t="s">
        <v>535</v>
      </c>
      <c r="AJ127" s="185" t="s">
        <v>537</v>
      </c>
    </row>
    <row r="128" spans="34:36" ht="12.75" customHeight="1" x14ac:dyDescent="0.25">
      <c r="AH128" t="s">
        <v>500</v>
      </c>
      <c r="AI128" s="185" t="s">
        <v>535</v>
      </c>
      <c r="AJ128" s="185" t="s">
        <v>538</v>
      </c>
    </row>
    <row r="129" spans="34:36" ht="12.75" customHeight="1" x14ac:dyDescent="0.25">
      <c r="AH129" t="s">
        <v>500</v>
      </c>
      <c r="AI129" s="185" t="s">
        <v>535</v>
      </c>
      <c r="AJ129" s="185" t="s">
        <v>539</v>
      </c>
    </row>
    <row r="130" spans="34:36" ht="12.75" customHeight="1" x14ac:dyDescent="0.25">
      <c r="AH130" t="s">
        <v>500</v>
      </c>
      <c r="AI130" s="185" t="s">
        <v>535</v>
      </c>
      <c r="AJ130" s="185" t="s">
        <v>540</v>
      </c>
    </row>
    <row r="131" spans="34:36" ht="12.75" customHeight="1" x14ac:dyDescent="0.25">
      <c r="AH131" t="s">
        <v>110</v>
      </c>
      <c r="AI131" s="185" t="s">
        <v>541</v>
      </c>
      <c r="AJ131" s="185" t="s">
        <v>542</v>
      </c>
    </row>
    <row r="132" spans="34:36" ht="12.75" customHeight="1" x14ac:dyDescent="0.25">
      <c r="AH132" t="s">
        <v>110</v>
      </c>
      <c r="AI132" s="185" t="s">
        <v>541</v>
      </c>
      <c r="AJ132" s="185" t="s">
        <v>543</v>
      </c>
    </row>
    <row r="133" spans="34:36" ht="12.75" customHeight="1" x14ac:dyDescent="0.25">
      <c r="AH133" t="s">
        <v>110</v>
      </c>
      <c r="AI133" s="185" t="s">
        <v>541</v>
      </c>
      <c r="AJ133" s="185" t="s">
        <v>544</v>
      </c>
    </row>
    <row r="134" spans="34:36" ht="12.75" customHeight="1" x14ac:dyDescent="0.25">
      <c r="AH134" t="s">
        <v>110</v>
      </c>
      <c r="AI134" s="185" t="s">
        <v>541</v>
      </c>
      <c r="AJ134" s="185" t="s">
        <v>545</v>
      </c>
    </row>
    <row r="135" spans="34:36" ht="12.75" customHeight="1" x14ac:dyDescent="0.25">
      <c r="AH135" t="s">
        <v>110</v>
      </c>
      <c r="AI135" s="185" t="s">
        <v>546</v>
      </c>
      <c r="AJ135" s="185" t="s">
        <v>547</v>
      </c>
    </row>
    <row r="136" spans="34:36" ht="12.75" customHeight="1" x14ac:dyDescent="0.25">
      <c r="AH136" t="s">
        <v>110</v>
      </c>
      <c r="AI136" s="185" t="s">
        <v>546</v>
      </c>
      <c r="AJ136" s="185" t="s">
        <v>548</v>
      </c>
    </row>
    <row r="137" spans="34:36" ht="12.75" customHeight="1" x14ac:dyDescent="0.25">
      <c r="AH137" t="s">
        <v>110</v>
      </c>
      <c r="AI137" s="185" t="s">
        <v>546</v>
      </c>
      <c r="AJ137" s="185" t="s">
        <v>549</v>
      </c>
    </row>
    <row r="138" spans="34:36" ht="12.75" customHeight="1" x14ac:dyDescent="0.25">
      <c r="AH138" t="s">
        <v>110</v>
      </c>
      <c r="AI138" s="185" t="s">
        <v>546</v>
      </c>
      <c r="AJ138" s="185" t="s">
        <v>550</v>
      </c>
    </row>
    <row r="139" spans="34:36" ht="12.75" customHeight="1" x14ac:dyDescent="0.25">
      <c r="AH139" t="s">
        <v>110</v>
      </c>
      <c r="AI139" s="185" t="s">
        <v>546</v>
      </c>
      <c r="AJ139" s="185" t="s">
        <v>551</v>
      </c>
    </row>
    <row r="140" spans="34:36" ht="12.75" customHeight="1" x14ac:dyDescent="0.25">
      <c r="AH140" t="s">
        <v>110</v>
      </c>
      <c r="AI140" s="185" t="s">
        <v>546</v>
      </c>
      <c r="AJ140" s="185" t="s">
        <v>552</v>
      </c>
    </row>
    <row r="141" spans="34:36" ht="12.75" customHeight="1" x14ac:dyDescent="0.25">
      <c r="AH141" t="s">
        <v>110</v>
      </c>
      <c r="AI141" s="185" t="s">
        <v>546</v>
      </c>
      <c r="AJ141" s="185" t="s">
        <v>553</v>
      </c>
    </row>
    <row r="142" spans="34:36" ht="12.75" customHeight="1" x14ac:dyDescent="0.25">
      <c r="AH142" t="s">
        <v>554</v>
      </c>
      <c r="AI142" s="185" t="s">
        <v>555</v>
      </c>
      <c r="AJ142" s="185" t="s">
        <v>556</v>
      </c>
    </row>
    <row r="143" spans="34:36" ht="12.75" customHeight="1" x14ac:dyDescent="0.25">
      <c r="AH143" t="s">
        <v>554</v>
      </c>
      <c r="AI143" s="185" t="s">
        <v>555</v>
      </c>
      <c r="AJ143" s="185" t="s">
        <v>557</v>
      </c>
    </row>
    <row r="144" spans="34:36" ht="12.75" customHeight="1" x14ac:dyDescent="0.25">
      <c r="AH144" t="s">
        <v>554</v>
      </c>
      <c r="AI144" s="185" t="s">
        <v>555</v>
      </c>
      <c r="AJ144" s="185" t="s">
        <v>558</v>
      </c>
    </row>
    <row r="145" spans="34:36" ht="12.75" customHeight="1" x14ac:dyDescent="0.25">
      <c r="AH145" t="s">
        <v>554</v>
      </c>
      <c r="AI145" s="185" t="s">
        <v>555</v>
      </c>
      <c r="AJ145" s="185" t="s">
        <v>559</v>
      </c>
    </row>
    <row r="146" spans="34:36" ht="12.75" customHeight="1" x14ac:dyDescent="0.25">
      <c r="AH146" t="s">
        <v>554</v>
      </c>
      <c r="AI146" s="185" t="s">
        <v>555</v>
      </c>
      <c r="AJ146" s="185" t="s">
        <v>560</v>
      </c>
    </row>
    <row r="147" spans="34:36" ht="12.75" customHeight="1" x14ac:dyDescent="0.25">
      <c r="AH147" t="s">
        <v>554</v>
      </c>
      <c r="AI147" s="185" t="s">
        <v>555</v>
      </c>
      <c r="AJ147" s="185" t="s">
        <v>561</v>
      </c>
    </row>
    <row r="148" spans="34:36" ht="12.75" customHeight="1" x14ac:dyDescent="0.25">
      <c r="AH148" t="s">
        <v>554</v>
      </c>
      <c r="AI148" s="185" t="s">
        <v>555</v>
      </c>
      <c r="AJ148" s="185" t="s">
        <v>562</v>
      </c>
    </row>
    <row r="149" spans="34:36" ht="12.75" customHeight="1" x14ac:dyDescent="0.25">
      <c r="AH149" t="s">
        <v>554</v>
      </c>
      <c r="AI149" s="185" t="s">
        <v>555</v>
      </c>
      <c r="AJ149" s="185" t="s">
        <v>563</v>
      </c>
    </row>
    <row r="150" spans="34:36" ht="12.75" customHeight="1" x14ac:dyDescent="0.25">
      <c r="AH150" t="s">
        <v>554</v>
      </c>
      <c r="AI150" s="185" t="s">
        <v>555</v>
      </c>
      <c r="AJ150" s="185" t="s">
        <v>564</v>
      </c>
    </row>
    <row r="151" spans="34:36" ht="12.75" customHeight="1" x14ac:dyDescent="0.25">
      <c r="AH151" t="s">
        <v>554</v>
      </c>
      <c r="AI151" s="185" t="s">
        <v>555</v>
      </c>
      <c r="AJ151" s="185" t="s">
        <v>565</v>
      </c>
    </row>
    <row r="152" spans="34:36" ht="12.75" customHeight="1" x14ac:dyDescent="0.25">
      <c r="AH152" t="s">
        <v>554</v>
      </c>
      <c r="AI152" s="185" t="s">
        <v>566</v>
      </c>
      <c r="AJ152" s="185" t="s">
        <v>567</v>
      </c>
    </row>
    <row r="153" spans="34:36" ht="12.75" customHeight="1" x14ac:dyDescent="0.25">
      <c r="AH153" t="s">
        <v>554</v>
      </c>
      <c r="AI153" s="185" t="s">
        <v>566</v>
      </c>
      <c r="AJ153" s="185" t="s">
        <v>568</v>
      </c>
    </row>
    <row r="154" spans="34:36" ht="12.75" customHeight="1" x14ac:dyDescent="0.25">
      <c r="AH154" t="s">
        <v>554</v>
      </c>
      <c r="AI154" s="185" t="s">
        <v>566</v>
      </c>
      <c r="AJ154" s="185" t="s">
        <v>569</v>
      </c>
    </row>
    <row r="155" spans="34:36" ht="12.75" customHeight="1" x14ac:dyDescent="0.25">
      <c r="AH155" t="s">
        <v>554</v>
      </c>
      <c r="AI155" s="185" t="s">
        <v>566</v>
      </c>
      <c r="AJ155" s="185" t="s">
        <v>570</v>
      </c>
    </row>
    <row r="156" spans="34:36" ht="12.75" customHeight="1" x14ac:dyDescent="0.25">
      <c r="AH156" t="s">
        <v>554</v>
      </c>
      <c r="AI156" s="185" t="s">
        <v>566</v>
      </c>
      <c r="AJ156" s="185" t="s">
        <v>571</v>
      </c>
    </row>
    <row r="157" spans="34:36" ht="12.75" customHeight="1" x14ac:dyDescent="0.25">
      <c r="AH157" t="s">
        <v>554</v>
      </c>
      <c r="AI157" s="185" t="s">
        <v>566</v>
      </c>
      <c r="AJ157" s="185" t="s">
        <v>572</v>
      </c>
    </row>
    <row r="158" spans="34:36" ht="12.75" customHeight="1" x14ac:dyDescent="0.25">
      <c r="AH158" t="s">
        <v>554</v>
      </c>
      <c r="AI158" s="185" t="s">
        <v>566</v>
      </c>
      <c r="AJ158" s="185" t="s">
        <v>573</v>
      </c>
    </row>
    <row r="159" spans="34:36" ht="12.75" customHeight="1" x14ac:dyDescent="0.25">
      <c r="AH159" t="s">
        <v>554</v>
      </c>
      <c r="AI159" s="185" t="s">
        <v>566</v>
      </c>
      <c r="AJ159" s="185" t="s">
        <v>574</v>
      </c>
    </row>
    <row r="160" spans="34:36" ht="12.75" customHeight="1" x14ac:dyDescent="0.25">
      <c r="AH160" t="s">
        <v>554</v>
      </c>
      <c r="AI160" s="185" t="s">
        <v>566</v>
      </c>
      <c r="AJ160" s="185" t="s">
        <v>575</v>
      </c>
    </row>
    <row r="161" spans="34:36" ht="12.75" customHeight="1" x14ac:dyDescent="0.25">
      <c r="AH161" t="s">
        <v>554</v>
      </c>
      <c r="AI161" s="185" t="s">
        <v>566</v>
      </c>
      <c r="AJ161" s="185" t="s">
        <v>576</v>
      </c>
    </row>
    <row r="162" spans="34:36" ht="12.75" customHeight="1" x14ac:dyDescent="0.25">
      <c r="AH162" t="s">
        <v>554</v>
      </c>
      <c r="AI162" s="185" t="s">
        <v>566</v>
      </c>
      <c r="AJ162" s="185" t="s">
        <v>577</v>
      </c>
    </row>
    <row r="163" spans="34:36" ht="12.75" customHeight="1" x14ac:dyDescent="0.25">
      <c r="AH163" t="s">
        <v>554</v>
      </c>
      <c r="AI163" s="185" t="s">
        <v>566</v>
      </c>
      <c r="AJ163" s="185" t="s">
        <v>578</v>
      </c>
    </row>
    <row r="164" spans="34:36" ht="12.75" customHeight="1" x14ac:dyDescent="0.25">
      <c r="AH164" t="s">
        <v>554</v>
      </c>
      <c r="AI164" s="185" t="s">
        <v>566</v>
      </c>
      <c r="AJ164" s="185" t="s">
        <v>579</v>
      </c>
    </row>
    <row r="165" spans="34:36" ht="12.75" customHeight="1" x14ac:dyDescent="0.25">
      <c r="AH165" t="s">
        <v>554</v>
      </c>
      <c r="AI165" s="185" t="s">
        <v>566</v>
      </c>
      <c r="AJ165" s="185" t="s">
        <v>580</v>
      </c>
    </row>
    <row r="166" spans="34:36" ht="12.75" customHeight="1" x14ac:dyDescent="0.25">
      <c r="AH166" t="s">
        <v>554</v>
      </c>
      <c r="AI166" s="185" t="s">
        <v>566</v>
      </c>
      <c r="AJ166" s="185" t="s">
        <v>581</v>
      </c>
    </row>
    <row r="167" spans="34:36" ht="12.75" customHeight="1" x14ac:dyDescent="0.25">
      <c r="AH167" t="s">
        <v>554</v>
      </c>
      <c r="AI167" s="185" t="s">
        <v>566</v>
      </c>
      <c r="AJ167" s="185" t="s">
        <v>582</v>
      </c>
    </row>
    <row r="168" spans="34:36" ht="12.75" customHeight="1" x14ac:dyDescent="0.25">
      <c r="AH168" t="s">
        <v>554</v>
      </c>
      <c r="AI168" s="185" t="s">
        <v>583</v>
      </c>
      <c r="AJ168" s="185" t="s">
        <v>584</v>
      </c>
    </row>
    <row r="169" spans="34:36" ht="12.75" customHeight="1" x14ac:dyDescent="0.25">
      <c r="AH169" t="s">
        <v>554</v>
      </c>
      <c r="AI169" s="185" t="s">
        <v>583</v>
      </c>
      <c r="AJ169" s="185" t="s">
        <v>585</v>
      </c>
    </row>
    <row r="170" spans="34:36" ht="12.75" customHeight="1" x14ac:dyDescent="0.25">
      <c r="AH170" t="s">
        <v>554</v>
      </c>
      <c r="AI170" s="185" t="s">
        <v>583</v>
      </c>
      <c r="AJ170" s="185" t="s">
        <v>586</v>
      </c>
    </row>
    <row r="171" spans="34:36" ht="12.75" customHeight="1" x14ac:dyDescent="0.25">
      <c r="AH171" t="s">
        <v>554</v>
      </c>
      <c r="AI171" s="185" t="s">
        <v>583</v>
      </c>
      <c r="AJ171" s="185" t="s">
        <v>587</v>
      </c>
    </row>
    <row r="172" spans="34:36" ht="12.75" customHeight="1" x14ac:dyDescent="0.25">
      <c r="AH172" t="s">
        <v>554</v>
      </c>
      <c r="AI172" s="185" t="s">
        <v>583</v>
      </c>
      <c r="AJ172" s="185" t="s">
        <v>588</v>
      </c>
    </row>
    <row r="173" spans="34:36" ht="12.75" customHeight="1" x14ac:dyDescent="0.25">
      <c r="AH173" t="s">
        <v>554</v>
      </c>
      <c r="AI173" s="185" t="s">
        <v>583</v>
      </c>
      <c r="AJ173" s="185" t="s">
        <v>589</v>
      </c>
    </row>
    <row r="174" spans="34:36" ht="12.75" customHeight="1" x14ac:dyDescent="0.25">
      <c r="AH174" t="s">
        <v>554</v>
      </c>
      <c r="AI174" s="185" t="s">
        <v>583</v>
      </c>
      <c r="AJ174" s="185" t="s">
        <v>590</v>
      </c>
    </row>
    <row r="175" spans="34:36" ht="12.75" customHeight="1" x14ac:dyDescent="0.25">
      <c r="AH175" t="s">
        <v>554</v>
      </c>
      <c r="AI175" s="185" t="s">
        <v>583</v>
      </c>
      <c r="AJ175" s="185" t="s">
        <v>591</v>
      </c>
    </row>
    <row r="176" spans="34:36" ht="12.75" customHeight="1" x14ac:dyDescent="0.25">
      <c r="AH176" t="s">
        <v>554</v>
      </c>
      <c r="AI176" s="185" t="s">
        <v>583</v>
      </c>
      <c r="AJ176" s="185" t="s">
        <v>592</v>
      </c>
    </row>
    <row r="177" spans="34:36" ht="12.75" customHeight="1" x14ac:dyDescent="0.25">
      <c r="AH177" t="s">
        <v>554</v>
      </c>
      <c r="AI177" s="185" t="s">
        <v>583</v>
      </c>
      <c r="AJ177" s="185" t="s">
        <v>593</v>
      </c>
    </row>
    <row r="178" spans="34:36" ht="12.75" customHeight="1" x14ac:dyDescent="0.25">
      <c r="AH178" t="s">
        <v>554</v>
      </c>
      <c r="AI178" s="185" t="s">
        <v>583</v>
      </c>
      <c r="AJ178" s="185" t="s">
        <v>594</v>
      </c>
    </row>
    <row r="179" spans="34:36" ht="12.75" customHeight="1" x14ac:dyDescent="0.25">
      <c r="AH179" t="s">
        <v>595</v>
      </c>
      <c r="AI179" s="185" t="s">
        <v>596</v>
      </c>
      <c r="AJ179" s="185" t="s">
        <v>597</v>
      </c>
    </row>
    <row r="180" spans="34:36" ht="12.75" customHeight="1" x14ac:dyDescent="0.25">
      <c r="AH180" t="s">
        <v>595</v>
      </c>
      <c r="AI180" s="185" t="s">
        <v>596</v>
      </c>
      <c r="AJ180" s="185" t="s">
        <v>598</v>
      </c>
    </row>
    <row r="181" spans="34:36" ht="12.75" customHeight="1" x14ac:dyDescent="0.25">
      <c r="AH181" t="s">
        <v>595</v>
      </c>
      <c r="AI181" s="185" t="s">
        <v>596</v>
      </c>
      <c r="AJ181" s="185" t="s">
        <v>599</v>
      </c>
    </row>
    <row r="182" spans="34:36" ht="12.75" customHeight="1" x14ac:dyDescent="0.25">
      <c r="AH182" t="s">
        <v>595</v>
      </c>
      <c r="AI182" s="185" t="s">
        <v>596</v>
      </c>
      <c r="AJ182" s="185" t="s">
        <v>600</v>
      </c>
    </row>
    <row r="183" spans="34:36" ht="12.75" customHeight="1" x14ac:dyDescent="0.25">
      <c r="AH183" t="s">
        <v>595</v>
      </c>
      <c r="AI183" s="185" t="s">
        <v>596</v>
      </c>
      <c r="AJ183" s="185" t="s">
        <v>601</v>
      </c>
    </row>
    <row r="184" spans="34:36" ht="12.75" customHeight="1" x14ac:dyDescent="0.25">
      <c r="AH184" t="s">
        <v>595</v>
      </c>
      <c r="AI184" s="185" t="s">
        <v>596</v>
      </c>
      <c r="AJ184" s="185" t="s">
        <v>602</v>
      </c>
    </row>
    <row r="185" spans="34:36" ht="12.75" customHeight="1" x14ac:dyDescent="0.25">
      <c r="AH185" t="s">
        <v>595</v>
      </c>
      <c r="AI185" s="185" t="s">
        <v>596</v>
      </c>
      <c r="AJ185" s="185" t="s">
        <v>603</v>
      </c>
    </row>
    <row r="186" spans="34:36" ht="12.75" customHeight="1" x14ac:dyDescent="0.25">
      <c r="AH186" t="s">
        <v>595</v>
      </c>
      <c r="AI186" s="185" t="s">
        <v>596</v>
      </c>
      <c r="AJ186" s="185" t="s">
        <v>604</v>
      </c>
    </row>
    <row r="187" spans="34:36" ht="12.75" customHeight="1" x14ac:dyDescent="0.25">
      <c r="AH187" t="s">
        <v>595</v>
      </c>
      <c r="AI187" s="185" t="s">
        <v>596</v>
      </c>
      <c r="AJ187" s="185" t="s">
        <v>605</v>
      </c>
    </row>
    <row r="188" spans="34:36" ht="12.75" customHeight="1" x14ac:dyDescent="0.25">
      <c r="AH188" t="s">
        <v>595</v>
      </c>
      <c r="AI188" s="185" t="s">
        <v>596</v>
      </c>
      <c r="AJ188" s="185" t="s">
        <v>606</v>
      </c>
    </row>
    <row r="189" spans="34:36" ht="12.75" customHeight="1" x14ac:dyDescent="0.25">
      <c r="AH189" t="s">
        <v>607</v>
      </c>
      <c r="AI189" s="185" t="s">
        <v>608</v>
      </c>
      <c r="AJ189" s="185" t="s">
        <v>609</v>
      </c>
    </row>
    <row r="190" spans="34:36" ht="12.75" customHeight="1" x14ac:dyDescent="0.25">
      <c r="AH190" t="s">
        <v>607</v>
      </c>
      <c r="AI190" s="185" t="s">
        <v>608</v>
      </c>
      <c r="AJ190" s="185" t="s">
        <v>610</v>
      </c>
    </row>
    <row r="191" spans="34:36" ht="12.75" customHeight="1" x14ac:dyDescent="0.25">
      <c r="AH191" t="s">
        <v>607</v>
      </c>
      <c r="AI191" s="185" t="s">
        <v>608</v>
      </c>
      <c r="AJ191" s="185" t="s">
        <v>611</v>
      </c>
    </row>
    <row r="192" spans="34:36" ht="12.75" customHeight="1" x14ac:dyDescent="0.25">
      <c r="AH192" t="s">
        <v>607</v>
      </c>
      <c r="AI192" s="185" t="s">
        <v>608</v>
      </c>
      <c r="AJ192" s="185" t="s">
        <v>612</v>
      </c>
    </row>
    <row r="193" spans="34:36" ht="12.75" customHeight="1" x14ac:dyDescent="0.25">
      <c r="AH193" t="s">
        <v>607</v>
      </c>
      <c r="AI193" s="185" t="s">
        <v>608</v>
      </c>
      <c r="AJ193" s="185" t="s">
        <v>613</v>
      </c>
    </row>
    <row r="194" spans="34:36" ht="12.75" customHeight="1" x14ac:dyDescent="0.25">
      <c r="AH194" t="s">
        <v>607</v>
      </c>
      <c r="AI194" s="185" t="s">
        <v>608</v>
      </c>
      <c r="AJ194" s="185" t="s">
        <v>614</v>
      </c>
    </row>
    <row r="195" spans="34:36" ht="12.75" customHeight="1" x14ac:dyDescent="0.25">
      <c r="AH195" t="s">
        <v>607</v>
      </c>
      <c r="AI195" s="185" t="s">
        <v>608</v>
      </c>
      <c r="AJ195" s="185" t="s">
        <v>615</v>
      </c>
    </row>
    <row r="196" spans="34:36" ht="12.75" customHeight="1" x14ac:dyDescent="0.25">
      <c r="AH196" t="s">
        <v>616</v>
      </c>
      <c r="AI196" s="185" t="s">
        <v>617</v>
      </c>
      <c r="AJ196" s="185" t="s">
        <v>618</v>
      </c>
    </row>
    <row r="197" spans="34:36" ht="12.75" customHeight="1" x14ac:dyDescent="0.25">
      <c r="AH197" t="s">
        <v>616</v>
      </c>
      <c r="AI197" s="185" t="s">
        <v>617</v>
      </c>
      <c r="AJ197" s="185" t="s">
        <v>619</v>
      </c>
    </row>
    <row r="198" spans="34:36" ht="12.75" customHeight="1" x14ac:dyDescent="0.25">
      <c r="AH198" t="s">
        <v>616</v>
      </c>
      <c r="AI198" s="185" t="s">
        <v>617</v>
      </c>
      <c r="AJ198" s="185" t="s">
        <v>620</v>
      </c>
    </row>
    <row r="199" spans="34:36" ht="12.75" customHeight="1" x14ac:dyDescent="0.25">
      <c r="AH199" t="s">
        <v>616</v>
      </c>
      <c r="AI199" s="185" t="s">
        <v>617</v>
      </c>
      <c r="AJ199" s="185" t="s">
        <v>621</v>
      </c>
    </row>
    <row r="200" spans="34:36" ht="12.75" customHeight="1" x14ac:dyDescent="0.25">
      <c r="AH200" t="s">
        <v>616</v>
      </c>
      <c r="AI200" s="185" t="s">
        <v>622</v>
      </c>
      <c r="AJ200" s="185" t="s">
        <v>623</v>
      </c>
    </row>
    <row r="201" spans="34:36" ht="12.75" customHeight="1" x14ac:dyDescent="0.25">
      <c r="AH201" t="s">
        <v>616</v>
      </c>
      <c r="AI201" s="185" t="s">
        <v>622</v>
      </c>
      <c r="AJ201" s="185" t="s">
        <v>624</v>
      </c>
    </row>
    <row r="202" spans="34:36" ht="12.75" customHeight="1" x14ac:dyDescent="0.25">
      <c r="AH202" t="s">
        <v>625</v>
      </c>
      <c r="AI202" s="185" t="s">
        <v>626</v>
      </c>
      <c r="AJ202" s="185" t="s">
        <v>627</v>
      </c>
    </row>
    <row r="203" spans="34:36" ht="12.75" customHeight="1" x14ac:dyDescent="0.25">
      <c r="AH203" t="s">
        <v>625</v>
      </c>
      <c r="AI203" s="185" t="s">
        <v>626</v>
      </c>
      <c r="AJ203" s="185" t="s">
        <v>628</v>
      </c>
    </row>
    <row r="204" spans="34:36" ht="12.75" customHeight="1" x14ac:dyDescent="0.25">
      <c r="AH204" t="s">
        <v>625</v>
      </c>
      <c r="AI204" s="185" t="s">
        <v>626</v>
      </c>
      <c r="AJ204" s="185" t="s">
        <v>629</v>
      </c>
    </row>
    <row r="205" spans="34:36" ht="12.75" customHeight="1" x14ac:dyDescent="0.25">
      <c r="AH205" t="s">
        <v>625</v>
      </c>
      <c r="AI205" s="185" t="s">
        <v>626</v>
      </c>
      <c r="AJ205" s="185" t="s">
        <v>630</v>
      </c>
    </row>
    <row r="206" spans="34:36" ht="12.75" customHeight="1" x14ac:dyDescent="0.25">
      <c r="AH206" t="s">
        <v>625</v>
      </c>
      <c r="AI206" s="185" t="s">
        <v>631</v>
      </c>
      <c r="AJ206" s="185" t="s">
        <v>632</v>
      </c>
    </row>
    <row r="207" spans="34:36" ht="12.75" customHeight="1" x14ac:dyDescent="0.25">
      <c r="AH207" t="s">
        <v>625</v>
      </c>
      <c r="AI207" s="185" t="s">
        <v>631</v>
      </c>
      <c r="AJ207" s="185" t="s">
        <v>633</v>
      </c>
    </row>
    <row r="208" spans="34:36" ht="12.75" customHeight="1" x14ac:dyDescent="0.25">
      <c r="AH208" t="s">
        <v>625</v>
      </c>
      <c r="AI208" s="185" t="s">
        <v>631</v>
      </c>
      <c r="AJ208" s="185" t="s">
        <v>634</v>
      </c>
    </row>
    <row r="209" spans="34:36" ht="12.75" customHeight="1" x14ac:dyDescent="0.25">
      <c r="AH209" t="s">
        <v>625</v>
      </c>
      <c r="AI209" s="185" t="s">
        <v>631</v>
      </c>
      <c r="AJ209" s="185" t="s">
        <v>635</v>
      </c>
    </row>
    <row r="210" spans="34:36" ht="12.75" customHeight="1" x14ac:dyDescent="0.25">
      <c r="AH210" t="s">
        <v>625</v>
      </c>
      <c r="AI210" s="185" t="s">
        <v>631</v>
      </c>
      <c r="AJ210" s="185" t="s">
        <v>636</v>
      </c>
    </row>
    <row r="211" spans="34:36" ht="12.75" customHeight="1" x14ac:dyDescent="0.25">
      <c r="AH211" t="s">
        <v>625</v>
      </c>
      <c r="AI211" s="185" t="s">
        <v>631</v>
      </c>
      <c r="AJ211" s="185" t="s">
        <v>637</v>
      </c>
    </row>
    <row r="212" spans="34:36" ht="12.75" customHeight="1" x14ac:dyDescent="0.25">
      <c r="AH212" t="s">
        <v>625</v>
      </c>
      <c r="AI212" s="185" t="s">
        <v>631</v>
      </c>
      <c r="AJ212" s="185" t="s">
        <v>638</v>
      </c>
    </row>
    <row r="213" spans="34:36" ht="12.75" customHeight="1" x14ac:dyDescent="0.25">
      <c r="AH213" t="s">
        <v>625</v>
      </c>
      <c r="AI213" s="185" t="s">
        <v>631</v>
      </c>
      <c r="AJ213" s="185" t="s">
        <v>639</v>
      </c>
    </row>
    <row r="214" spans="34:36" ht="12.75" customHeight="1" x14ac:dyDescent="0.25">
      <c r="AH214" t="s">
        <v>625</v>
      </c>
      <c r="AI214" s="185" t="s">
        <v>631</v>
      </c>
      <c r="AJ214" s="185" t="s">
        <v>640</v>
      </c>
    </row>
    <row r="215" spans="34:36" ht="12.75" customHeight="1" x14ac:dyDescent="0.25">
      <c r="AH215" t="s">
        <v>625</v>
      </c>
      <c r="AI215" s="185" t="s">
        <v>641</v>
      </c>
      <c r="AJ215" s="185" t="s">
        <v>642</v>
      </c>
    </row>
    <row r="216" spans="34:36" ht="12.75" customHeight="1" x14ac:dyDescent="0.25">
      <c r="AH216" t="s">
        <v>216</v>
      </c>
      <c r="AI216" s="185" t="s">
        <v>217</v>
      </c>
      <c r="AJ216" s="185" t="s">
        <v>218</v>
      </c>
    </row>
    <row r="217" spans="34:36" ht="12.75" customHeight="1" x14ac:dyDescent="0.25">
      <c r="AH217" t="s">
        <v>216</v>
      </c>
      <c r="AI217" s="185" t="s">
        <v>216</v>
      </c>
      <c r="AJ217" s="185" t="s">
        <v>643</v>
      </c>
    </row>
    <row r="218" spans="34:36" ht="12.75" customHeight="1" x14ac:dyDescent="0.25">
      <c r="AH218" t="s">
        <v>216</v>
      </c>
      <c r="AI218" s="185" t="s">
        <v>216</v>
      </c>
      <c r="AJ218" s="185" t="s">
        <v>644</v>
      </c>
    </row>
    <row r="219" spans="34:36" ht="12.75" customHeight="1" x14ac:dyDescent="0.25">
      <c r="AH219" t="s">
        <v>216</v>
      </c>
      <c r="AI219" s="185" t="s">
        <v>216</v>
      </c>
      <c r="AJ219" s="185" t="s">
        <v>645</v>
      </c>
    </row>
    <row r="220" spans="34:36" ht="12.75" customHeight="1" x14ac:dyDescent="0.25">
      <c r="AH220" t="s">
        <v>216</v>
      </c>
      <c r="AI220" s="185" t="s">
        <v>216</v>
      </c>
      <c r="AJ220" s="188" t="s">
        <v>646</v>
      </c>
    </row>
    <row r="221" spans="34:36" ht="12.75" customHeight="1" x14ac:dyDescent="0.25">
      <c r="AH221" t="s">
        <v>216</v>
      </c>
      <c r="AI221" s="185" t="s">
        <v>216</v>
      </c>
      <c r="AJ221" s="188" t="s">
        <v>647</v>
      </c>
    </row>
    <row r="222" spans="34:36" ht="12.75" customHeight="1" x14ac:dyDescent="0.25">
      <c r="AH222" t="s">
        <v>216</v>
      </c>
      <c r="AI222" s="185" t="s">
        <v>216</v>
      </c>
      <c r="AJ222" s="188" t="s">
        <v>648</v>
      </c>
    </row>
    <row r="223" spans="34:36" ht="12.75" customHeight="1" x14ac:dyDescent="0.25">
      <c r="AH223" t="s">
        <v>216</v>
      </c>
      <c r="AI223" s="185" t="s">
        <v>216</v>
      </c>
      <c r="AJ223" s="188" t="s">
        <v>649</v>
      </c>
    </row>
    <row r="224" spans="34:36" ht="12.75" customHeight="1" x14ac:dyDescent="0.25">
      <c r="AH224" t="s">
        <v>216</v>
      </c>
      <c r="AI224" s="185" t="s">
        <v>216</v>
      </c>
      <c r="AJ224" t="s">
        <v>650</v>
      </c>
    </row>
    <row r="225" spans="34:36" ht="12.75" customHeight="1" x14ac:dyDescent="0.25">
      <c r="AH225" t="s">
        <v>216</v>
      </c>
      <c r="AI225" s="185" t="s">
        <v>222</v>
      </c>
      <c r="AJ225" s="188" t="s">
        <v>651</v>
      </c>
    </row>
    <row r="226" spans="34:36" ht="12.75" customHeight="1" x14ac:dyDescent="0.25">
      <c r="AH226" t="s">
        <v>216</v>
      </c>
      <c r="AI226" s="185" t="s">
        <v>222</v>
      </c>
      <c r="AJ226" s="188" t="s">
        <v>223</v>
      </c>
    </row>
    <row r="227" spans="34:36" ht="12.75" customHeight="1" x14ac:dyDescent="0.25">
      <c r="AH227" t="s">
        <v>216</v>
      </c>
      <c r="AI227" s="185" t="s">
        <v>222</v>
      </c>
      <c r="AJ227" t="s">
        <v>652</v>
      </c>
    </row>
    <row r="228" spans="34:36" ht="12.75" customHeight="1" x14ac:dyDescent="0.25">
      <c r="AH228" t="s">
        <v>653</v>
      </c>
      <c r="AI228" s="185" t="s">
        <v>654</v>
      </c>
      <c r="AJ228" t="s">
        <v>655</v>
      </c>
    </row>
    <row r="229" spans="34:36" ht="12.75" customHeight="1" x14ac:dyDescent="0.25">
      <c r="AH229" t="s">
        <v>653</v>
      </c>
      <c r="AI229" s="185" t="s">
        <v>654</v>
      </c>
      <c r="AJ229" t="s">
        <v>656</v>
      </c>
    </row>
    <row r="230" spans="34:36" ht="12.75" customHeight="1" x14ac:dyDescent="0.25">
      <c r="AH230" t="s">
        <v>653</v>
      </c>
      <c r="AI230" s="185" t="s">
        <v>654</v>
      </c>
      <c r="AJ230" t="s">
        <v>657</v>
      </c>
    </row>
    <row r="231" spans="34:36" ht="12.75" customHeight="1" x14ac:dyDescent="0.25">
      <c r="AH231" t="s">
        <v>653</v>
      </c>
      <c r="AI231" s="185" t="s">
        <v>654</v>
      </c>
      <c r="AJ231" t="s">
        <v>658</v>
      </c>
    </row>
    <row r="232" spans="34:36" ht="12.75" customHeight="1" x14ac:dyDescent="0.25">
      <c r="AH232" t="s">
        <v>653</v>
      </c>
      <c r="AI232" s="185" t="s">
        <v>654</v>
      </c>
      <c r="AJ232" t="s">
        <v>659</v>
      </c>
    </row>
    <row r="233" spans="34:36" ht="12.75" customHeight="1" x14ac:dyDescent="0.25">
      <c r="AH233" t="s">
        <v>653</v>
      </c>
      <c r="AI233" s="185" t="s">
        <v>654</v>
      </c>
      <c r="AJ233" t="s">
        <v>660</v>
      </c>
    </row>
    <row r="234" spans="34:36" ht="12.75" customHeight="1" x14ac:dyDescent="0.25">
      <c r="AH234" t="s">
        <v>653</v>
      </c>
      <c r="AI234" s="185" t="s">
        <v>654</v>
      </c>
      <c r="AJ234" t="s">
        <v>661</v>
      </c>
    </row>
    <row r="235" spans="34:36" ht="12.75" customHeight="1" x14ac:dyDescent="0.25">
      <c r="AH235" t="s">
        <v>653</v>
      </c>
      <c r="AI235" s="185" t="s">
        <v>662</v>
      </c>
      <c r="AJ235" s="185" t="s">
        <v>663</v>
      </c>
    </row>
    <row r="236" spans="34:36" ht="12.75" customHeight="1" x14ac:dyDescent="0.25">
      <c r="AH236" t="s">
        <v>664</v>
      </c>
      <c r="AI236" s="185" t="s">
        <v>665</v>
      </c>
      <c r="AJ236" s="188" t="s">
        <v>666</v>
      </c>
    </row>
    <row r="237" spans="34:36" ht="12.75" customHeight="1" x14ac:dyDescent="0.25">
      <c r="AH237" t="s">
        <v>664</v>
      </c>
      <c r="AI237" s="185" t="s">
        <v>667</v>
      </c>
      <c r="AJ237" s="188" t="s">
        <v>668</v>
      </c>
    </row>
    <row r="238" spans="34:36" ht="12.75" customHeight="1" x14ac:dyDescent="0.25">
      <c r="AH238" t="s">
        <v>664</v>
      </c>
      <c r="AI238" s="185" t="s">
        <v>667</v>
      </c>
      <c r="AJ238" s="188" t="s">
        <v>669</v>
      </c>
    </row>
    <row r="239" spans="34:36" ht="12.75" customHeight="1" x14ac:dyDescent="0.25">
      <c r="AH239" t="s">
        <v>664</v>
      </c>
      <c r="AI239" s="185" t="s">
        <v>667</v>
      </c>
      <c r="AJ239" s="188" t="s">
        <v>670</v>
      </c>
    </row>
    <row r="240" spans="34:36" ht="12.75" customHeight="1" x14ac:dyDescent="0.25">
      <c r="AH240" t="s">
        <v>664</v>
      </c>
      <c r="AI240" s="185" t="s">
        <v>667</v>
      </c>
      <c r="AJ240" s="188" t="s">
        <v>671</v>
      </c>
    </row>
    <row r="241" spans="34:36" ht="12.75" customHeight="1" x14ac:dyDescent="0.25">
      <c r="AH241" t="s">
        <v>664</v>
      </c>
      <c r="AI241" s="185" t="s">
        <v>667</v>
      </c>
      <c r="AJ241" s="188" t="s">
        <v>672</v>
      </c>
    </row>
    <row r="242" spans="34:36" ht="12.75" customHeight="1" x14ac:dyDescent="0.25">
      <c r="AH242" t="s">
        <v>664</v>
      </c>
      <c r="AI242" s="185" t="s">
        <v>667</v>
      </c>
      <c r="AJ242" t="s">
        <v>673</v>
      </c>
    </row>
    <row r="243" spans="34:36" ht="12.75" customHeight="1" x14ac:dyDescent="0.25">
      <c r="AH243" t="s">
        <v>664</v>
      </c>
      <c r="AI243" s="185" t="s">
        <v>674</v>
      </c>
      <c r="AJ243" s="188" t="s">
        <v>675</v>
      </c>
    </row>
    <row r="244" spans="34:36" ht="12.75" customHeight="1" x14ac:dyDescent="0.25">
      <c r="AH244" t="s">
        <v>664</v>
      </c>
      <c r="AI244" s="185" t="s">
        <v>674</v>
      </c>
      <c r="AJ244" t="s">
        <v>676</v>
      </c>
    </row>
    <row r="245" spans="34:36" ht="12.75" customHeight="1" x14ac:dyDescent="0.25">
      <c r="AH245" t="s">
        <v>664</v>
      </c>
      <c r="AI245" s="185" t="s">
        <v>677</v>
      </c>
      <c r="AJ245" s="188" t="s">
        <v>678</v>
      </c>
    </row>
    <row r="246" spans="34:36" ht="12.75" customHeight="1" x14ac:dyDescent="0.25">
      <c r="AH246" t="s">
        <v>664</v>
      </c>
      <c r="AI246" s="185" t="s">
        <v>677</v>
      </c>
      <c r="AJ246" s="188" t="s">
        <v>679</v>
      </c>
    </row>
    <row r="247" spans="34:36" ht="12.75" customHeight="1" x14ac:dyDescent="0.25">
      <c r="AH247" t="s">
        <v>664</v>
      </c>
      <c r="AI247" s="185" t="s">
        <v>677</v>
      </c>
      <c r="AJ247" s="188" t="s">
        <v>680</v>
      </c>
    </row>
    <row r="248" spans="34:36" ht="12.75" customHeight="1" x14ac:dyDescent="0.25">
      <c r="AH248" t="s">
        <v>664</v>
      </c>
      <c r="AI248" s="185" t="s">
        <v>677</v>
      </c>
      <c r="AJ248" s="188" t="s">
        <v>681</v>
      </c>
    </row>
    <row r="249" spans="34:36" ht="12.75" customHeight="1" x14ac:dyDescent="0.25">
      <c r="AH249" t="s">
        <v>664</v>
      </c>
      <c r="AI249" s="185" t="s">
        <v>677</v>
      </c>
      <c r="AJ249" t="s">
        <v>682</v>
      </c>
    </row>
    <row r="250" spans="34:36" ht="12.75" customHeight="1" x14ac:dyDescent="0.25">
      <c r="AH250" t="s">
        <v>664</v>
      </c>
      <c r="AI250" s="185" t="s">
        <v>683</v>
      </c>
      <c r="AJ250" s="188" t="s">
        <v>684</v>
      </c>
    </row>
    <row r="251" spans="34:36" ht="12.75" customHeight="1" x14ac:dyDescent="0.25">
      <c r="AH251" t="s">
        <v>664</v>
      </c>
      <c r="AI251" s="185" t="s">
        <v>683</v>
      </c>
      <c r="AJ251" s="188" t="s">
        <v>685</v>
      </c>
    </row>
    <row r="252" spans="34:36" ht="12.75" customHeight="1" x14ac:dyDescent="0.25">
      <c r="AH252" t="s">
        <v>664</v>
      </c>
      <c r="AI252" s="185" t="s">
        <v>683</v>
      </c>
      <c r="AJ252" t="s">
        <v>686</v>
      </c>
    </row>
    <row r="253" spans="34:36" ht="12.75" customHeight="1" x14ac:dyDescent="0.25">
      <c r="AH253" t="s">
        <v>664</v>
      </c>
      <c r="AI253" s="185" t="s">
        <v>687</v>
      </c>
      <c r="AJ253" s="188" t="s">
        <v>688</v>
      </c>
    </row>
    <row r="254" spans="34:36" ht="12.75" customHeight="1" x14ac:dyDescent="0.25">
      <c r="AH254" t="s">
        <v>664</v>
      </c>
      <c r="AI254" s="185" t="s">
        <v>687</v>
      </c>
      <c r="AJ254" s="188" t="s">
        <v>689</v>
      </c>
    </row>
    <row r="255" spans="34:36" ht="12.75" customHeight="1" x14ac:dyDescent="0.25">
      <c r="AH255" t="s">
        <v>664</v>
      </c>
      <c r="AI255" s="185" t="s">
        <v>687</v>
      </c>
      <c r="AJ255" s="188" t="s">
        <v>690</v>
      </c>
    </row>
    <row r="256" spans="34:36" ht="12.75" customHeight="1" x14ac:dyDescent="0.25">
      <c r="AH256" t="s">
        <v>664</v>
      </c>
      <c r="AI256" s="185" t="s">
        <v>687</v>
      </c>
      <c r="AJ256" s="188" t="s">
        <v>691</v>
      </c>
    </row>
    <row r="257" spans="34:36" ht="12.75" customHeight="1" x14ac:dyDescent="0.25">
      <c r="AH257" t="s">
        <v>664</v>
      </c>
      <c r="AI257" s="185" t="s">
        <v>687</v>
      </c>
      <c r="AJ257" s="188" t="s">
        <v>692</v>
      </c>
    </row>
    <row r="258" spans="34:36" ht="12.75" customHeight="1" x14ac:dyDescent="0.25">
      <c r="AH258" t="s">
        <v>664</v>
      </c>
      <c r="AI258" s="185" t="s">
        <v>687</v>
      </c>
      <c r="AJ258" s="188" t="s">
        <v>693</v>
      </c>
    </row>
    <row r="259" spans="34:36" ht="12.75" customHeight="1" x14ac:dyDescent="0.25">
      <c r="AH259" t="s">
        <v>664</v>
      </c>
      <c r="AI259" s="185" t="s">
        <v>687</v>
      </c>
      <c r="AJ259" s="188" t="s">
        <v>694</v>
      </c>
    </row>
    <row r="260" spans="34:36" ht="12.75" customHeight="1" x14ac:dyDescent="0.25">
      <c r="AH260" t="s">
        <v>664</v>
      </c>
      <c r="AI260" s="185" t="s">
        <v>687</v>
      </c>
      <c r="AJ260" s="188" t="s">
        <v>695</v>
      </c>
    </row>
    <row r="261" spans="34:36" ht="12.75" customHeight="1" x14ac:dyDescent="0.25">
      <c r="AH261" t="s">
        <v>664</v>
      </c>
      <c r="AI261" s="185" t="s">
        <v>687</v>
      </c>
      <c r="AJ261" s="188" t="s">
        <v>696</v>
      </c>
    </row>
    <row r="262" spans="34:36" ht="12.75" customHeight="1" x14ac:dyDescent="0.25">
      <c r="AH262" t="s">
        <v>664</v>
      </c>
      <c r="AI262" s="185" t="s">
        <v>687</v>
      </c>
      <c r="AJ262" t="s">
        <v>697</v>
      </c>
    </row>
    <row r="263" spans="34:36" ht="12.75" customHeight="1" x14ac:dyDescent="0.25">
      <c r="AH263" t="s">
        <v>698</v>
      </c>
      <c r="AI263" s="185" t="s">
        <v>699</v>
      </c>
      <c r="AJ263" s="188" t="s">
        <v>700</v>
      </c>
    </row>
    <row r="264" spans="34:36" ht="12.75" customHeight="1" x14ac:dyDescent="0.25">
      <c r="AH264" t="s">
        <v>698</v>
      </c>
      <c r="AI264" s="185" t="s">
        <v>699</v>
      </c>
      <c r="AJ264" s="188" t="s">
        <v>701</v>
      </c>
    </row>
    <row r="265" spans="34:36" ht="12.75" customHeight="1" x14ac:dyDescent="0.25">
      <c r="AH265" t="s">
        <v>698</v>
      </c>
      <c r="AI265" s="185" t="s">
        <v>699</v>
      </c>
      <c r="AJ265" s="188" t="s">
        <v>702</v>
      </c>
    </row>
    <row r="266" spans="34:36" ht="12.75" customHeight="1" x14ac:dyDescent="0.25">
      <c r="AH266" t="s">
        <v>698</v>
      </c>
      <c r="AI266" s="185" t="s">
        <v>699</v>
      </c>
      <c r="AJ266" s="188" t="s">
        <v>703</v>
      </c>
    </row>
    <row r="267" spans="34:36" ht="12.75" customHeight="1" x14ac:dyDescent="0.25">
      <c r="AH267" t="s">
        <v>698</v>
      </c>
      <c r="AI267" s="185" t="s">
        <v>699</v>
      </c>
      <c r="AJ267" s="188" t="s">
        <v>704</v>
      </c>
    </row>
    <row r="268" spans="34:36" ht="12.75" customHeight="1" x14ac:dyDescent="0.25">
      <c r="AH268" t="s">
        <v>698</v>
      </c>
      <c r="AI268" s="185" t="s">
        <v>699</v>
      </c>
      <c r="AJ268" s="188" t="s">
        <v>705</v>
      </c>
    </row>
    <row r="269" spans="34:36" ht="12.75" customHeight="1" x14ac:dyDescent="0.25">
      <c r="AH269" t="s">
        <v>698</v>
      </c>
      <c r="AI269" s="185" t="s">
        <v>699</v>
      </c>
      <c r="AJ269" s="188" t="s">
        <v>706</v>
      </c>
    </row>
    <row r="270" spans="34:36" ht="12.75" customHeight="1" x14ac:dyDescent="0.25">
      <c r="AH270" t="s">
        <v>698</v>
      </c>
      <c r="AI270" s="185" t="s">
        <v>699</v>
      </c>
      <c r="AJ270" s="188" t="s">
        <v>707</v>
      </c>
    </row>
    <row r="271" spans="34:36" ht="12.75" customHeight="1" x14ac:dyDescent="0.25">
      <c r="AH271" t="s">
        <v>698</v>
      </c>
      <c r="AI271" s="185" t="s">
        <v>699</v>
      </c>
      <c r="AJ271" t="s">
        <v>708</v>
      </c>
    </row>
  </sheetData>
  <pageMargins left="0.7" right="0.7" top="0.75" bottom="0.75" header="0.3" footer="0.3"/>
  <pageSetup orientation="portrait" horizontalDpi="1200" verticalDpi="1200" r:id="rId1"/>
  <headerFooter>
    <oddFooter>&amp;L_x000D_&amp;1#&amp;"Calibri"&amp;10&amp;K000000 Fannie Mae Confidential</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7F05B82E-876F-4693-937F-34F427599C0C}">
            <xm:f>NOT(ISERROR(SEARCH($G$2,G2)))</xm:f>
            <xm:f>$G$2</xm:f>
            <x14:dxf>
              <fill>
                <patternFill>
                  <bgColor rgb="FFFF0000"/>
                </patternFill>
              </fill>
            </x14:dxf>
          </x14:cfRule>
          <xm:sqref>G2:G3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B296-5DE2-465F-8D1C-B36F3CE8575A}">
  <sheetPr>
    <tabColor rgb="FF0070C0"/>
  </sheetPr>
  <dimension ref="A1:BB27"/>
  <sheetViews>
    <sheetView topLeftCell="AF1" zoomScale="85" zoomScaleNormal="85" workbookViewId="0">
      <selection activeCell="AL7" sqref="AL7"/>
    </sheetView>
  </sheetViews>
  <sheetFormatPr defaultRowHeight="13.2" x14ac:dyDescent="0.25"/>
  <cols>
    <col min="1" max="1" width="32.33203125" bestFit="1" customWidth="1"/>
    <col min="2" max="2" width="28.33203125" bestFit="1" customWidth="1"/>
    <col min="3" max="3" width="9.6640625" customWidth="1"/>
    <col min="4" max="4" width="5.109375" customWidth="1"/>
    <col min="5" max="5" width="6.33203125" customWidth="1"/>
    <col min="6" max="6" width="11.5546875" customWidth="1"/>
    <col min="7" max="7" width="6" customWidth="1"/>
    <col min="8" max="8" width="9.5546875" customWidth="1"/>
    <col min="9" max="9" width="10.109375" customWidth="1"/>
    <col min="10" max="10" width="11.109375" customWidth="1"/>
    <col min="11" max="11" width="14.44140625" customWidth="1"/>
    <col min="12" max="12" width="16.44140625" customWidth="1"/>
    <col min="13" max="13" width="11" customWidth="1"/>
    <col min="14" max="14" width="11.88671875" customWidth="1"/>
    <col min="15" max="15" width="23" customWidth="1"/>
    <col min="16" max="16" width="11.33203125" customWidth="1"/>
    <col min="17" max="17" width="14.33203125" customWidth="1"/>
    <col min="18" max="18" width="15.44140625" customWidth="1"/>
    <col min="19" max="19" width="17.44140625" customWidth="1"/>
    <col min="20" max="20" width="14" customWidth="1"/>
    <col min="21" max="21" width="61.88671875" bestFit="1" customWidth="1"/>
    <col min="22" max="22" width="22.5546875" customWidth="1"/>
    <col min="23" max="23" width="19.109375" bestFit="1" customWidth="1"/>
    <col min="28" max="28" width="12.33203125" customWidth="1"/>
    <col min="29" max="29" width="15.5546875" bestFit="1" customWidth="1"/>
    <col min="30" max="30" width="19.6640625" bestFit="1" customWidth="1"/>
    <col min="31" max="31" width="19.109375" bestFit="1" customWidth="1"/>
    <col min="32" max="32" width="14" bestFit="1" customWidth="1"/>
    <col min="33" max="33" width="36.33203125" bestFit="1" customWidth="1"/>
    <col min="34" max="34" width="31.6640625" bestFit="1" customWidth="1"/>
    <col min="35" max="35" width="26.5546875" bestFit="1" customWidth="1"/>
    <col min="36" max="36" width="24.44140625" bestFit="1" customWidth="1"/>
    <col min="37" max="37" width="20.88671875" bestFit="1" customWidth="1"/>
    <col min="38" max="38" width="26.6640625" bestFit="1" customWidth="1"/>
    <col min="39" max="39" width="22.109375" bestFit="1" customWidth="1"/>
    <col min="40" max="40" width="20.88671875" bestFit="1" customWidth="1"/>
    <col min="41" max="41" width="20.44140625" bestFit="1" customWidth="1"/>
    <col min="42" max="42" width="8.5546875" bestFit="1" customWidth="1"/>
    <col min="43" max="43" width="20.109375" bestFit="1" customWidth="1"/>
    <col min="44" max="44" width="37.109375" bestFit="1" customWidth="1"/>
    <col min="45" max="45" width="31.44140625" bestFit="1" customWidth="1"/>
    <col min="46" max="46" width="71.109375" bestFit="1" customWidth="1"/>
    <col min="47" max="47" width="34" bestFit="1" customWidth="1"/>
    <col min="48" max="48" width="22.6640625" bestFit="1" customWidth="1"/>
    <col min="49" max="49" width="60.6640625" bestFit="1" customWidth="1"/>
    <col min="50" max="50" width="55.5546875" bestFit="1" customWidth="1"/>
    <col min="51" max="51" width="38.44140625" bestFit="1" customWidth="1"/>
    <col min="52" max="52" width="53.6640625" bestFit="1" customWidth="1"/>
    <col min="53" max="53" width="38.6640625" bestFit="1" customWidth="1"/>
    <col min="54" max="54" width="44.6640625" bestFit="1" customWidth="1"/>
  </cols>
  <sheetData>
    <row r="1" spans="1:54" ht="13.8" x14ac:dyDescent="0.3">
      <c r="A1" s="28" t="s">
        <v>206</v>
      </c>
      <c r="B1" s="193" t="s">
        <v>379</v>
      </c>
      <c r="C1" s="193" t="s">
        <v>113</v>
      </c>
      <c r="D1" s="193" t="s">
        <v>500</v>
      </c>
      <c r="E1" s="193" t="s">
        <v>110</v>
      </c>
      <c r="F1" s="193" t="s">
        <v>709</v>
      </c>
      <c r="G1" s="193" t="s">
        <v>595</v>
      </c>
      <c r="H1" s="193" t="s">
        <v>710</v>
      </c>
      <c r="I1" s="193" t="s">
        <v>616</v>
      </c>
      <c r="J1" s="193" t="s">
        <v>625</v>
      </c>
      <c r="K1" s="193" t="s">
        <v>216</v>
      </c>
      <c r="L1" s="193" t="s">
        <v>653</v>
      </c>
      <c r="M1" s="193" t="s">
        <v>664</v>
      </c>
      <c r="N1" s="193" t="s">
        <v>698</v>
      </c>
      <c r="O1" s="194" t="s">
        <v>380</v>
      </c>
      <c r="P1" s="194" t="s">
        <v>402</v>
      </c>
      <c r="Q1" s="194" t="s">
        <v>429</v>
      </c>
      <c r="R1" s="194" t="s">
        <v>465</v>
      </c>
      <c r="S1" s="194" t="s">
        <v>436</v>
      </c>
      <c r="T1" s="194" t="s">
        <v>441</v>
      </c>
      <c r="U1" s="194" t="s">
        <v>456</v>
      </c>
      <c r="V1" s="196" t="s">
        <v>469</v>
      </c>
      <c r="W1" s="196" t="s">
        <v>481</v>
      </c>
      <c r="X1" s="196" t="s">
        <v>492</v>
      </c>
      <c r="Y1" t="s">
        <v>501</v>
      </c>
      <c r="Z1" t="s">
        <v>508</v>
      </c>
      <c r="AA1" t="s">
        <v>521</v>
      </c>
      <c r="AB1" t="s">
        <v>115</v>
      </c>
      <c r="AC1" t="s">
        <v>528</v>
      </c>
      <c r="AD1" t="s">
        <v>535</v>
      </c>
      <c r="AE1" t="s">
        <v>541</v>
      </c>
      <c r="AF1" t="s">
        <v>546</v>
      </c>
      <c r="AG1" t="s">
        <v>555</v>
      </c>
      <c r="AH1" t="s">
        <v>566</v>
      </c>
      <c r="AI1" t="s">
        <v>583</v>
      </c>
      <c r="AJ1" s="5" t="s">
        <v>596</v>
      </c>
      <c r="AK1" s="5" t="s">
        <v>608</v>
      </c>
      <c r="AL1" t="s">
        <v>617</v>
      </c>
      <c r="AM1" t="s">
        <v>622</v>
      </c>
      <c r="AN1" t="s">
        <v>626</v>
      </c>
      <c r="AO1" t="s">
        <v>631</v>
      </c>
      <c r="AP1" t="s">
        <v>641</v>
      </c>
      <c r="AQ1" t="s">
        <v>217</v>
      </c>
      <c r="AR1" s="1" t="s">
        <v>711</v>
      </c>
      <c r="AS1" t="s">
        <v>222</v>
      </c>
      <c r="AT1" t="s">
        <v>654</v>
      </c>
      <c r="AU1" t="s">
        <v>662</v>
      </c>
      <c r="AV1" t="s">
        <v>665</v>
      </c>
      <c r="AW1" t="s">
        <v>667</v>
      </c>
      <c r="AX1" t="s">
        <v>674</v>
      </c>
      <c r="AY1" t="s">
        <v>677</v>
      </c>
      <c r="AZ1" t="s">
        <v>683</v>
      </c>
      <c r="BA1" t="s">
        <v>687</v>
      </c>
      <c r="BB1" t="s">
        <v>699</v>
      </c>
    </row>
    <row r="2" spans="1:54" ht="52.8" x14ac:dyDescent="0.25">
      <c r="A2" s="193" t="s">
        <v>379</v>
      </c>
      <c r="B2" s="194" t="s">
        <v>380</v>
      </c>
      <c r="C2" s="195" t="s">
        <v>469</v>
      </c>
      <c r="D2" s="5" t="s">
        <v>501</v>
      </c>
      <c r="E2" s="5" t="s">
        <v>541</v>
      </c>
      <c r="F2" s="5" t="s">
        <v>555</v>
      </c>
      <c r="G2" s="5" t="s">
        <v>596</v>
      </c>
      <c r="H2" s="5" t="s">
        <v>608</v>
      </c>
      <c r="I2" s="5" t="s">
        <v>617</v>
      </c>
      <c r="J2" s="5" t="s">
        <v>626</v>
      </c>
      <c r="K2" s="5" t="s">
        <v>217</v>
      </c>
      <c r="L2" s="5" t="s">
        <v>654</v>
      </c>
      <c r="M2" s="5" t="s">
        <v>665</v>
      </c>
      <c r="N2" s="5" t="s">
        <v>699</v>
      </c>
      <c r="O2" t="s">
        <v>381</v>
      </c>
      <c r="P2" t="s">
        <v>403</v>
      </c>
      <c r="Q2" t="s">
        <v>430</v>
      </c>
      <c r="R2" t="s">
        <v>466</v>
      </c>
      <c r="S2" t="s">
        <v>437</v>
      </c>
      <c r="T2" t="s">
        <v>442</v>
      </c>
      <c r="U2" t="s">
        <v>457</v>
      </c>
      <c r="V2" t="s">
        <v>470</v>
      </c>
      <c r="W2" t="s">
        <v>482</v>
      </c>
      <c r="X2" t="s">
        <v>493</v>
      </c>
      <c r="Y2" t="s">
        <v>502</v>
      </c>
      <c r="Z2" t="s">
        <v>509</v>
      </c>
      <c r="AA2" t="s">
        <v>522</v>
      </c>
      <c r="AB2" t="s">
        <v>525</v>
      </c>
      <c r="AC2" s="185" t="s">
        <v>529</v>
      </c>
      <c r="AD2" s="185" t="s">
        <v>536</v>
      </c>
      <c r="AE2" s="185" t="s">
        <v>542</v>
      </c>
      <c r="AF2" s="185" t="s">
        <v>547</v>
      </c>
      <c r="AG2" s="185" t="s">
        <v>556</v>
      </c>
      <c r="AH2" s="185" t="s">
        <v>567</v>
      </c>
      <c r="AI2" s="185" t="s">
        <v>584</v>
      </c>
      <c r="AJ2" s="185" t="s">
        <v>597</v>
      </c>
      <c r="AK2" s="185" t="s">
        <v>609</v>
      </c>
      <c r="AL2" s="185" t="s">
        <v>618</v>
      </c>
      <c r="AM2" s="185" t="s">
        <v>623</v>
      </c>
      <c r="AN2" s="185" t="s">
        <v>627</v>
      </c>
      <c r="AO2" s="185" t="s">
        <v>632</v>
      </c>
      <c r="AP2" s="185" t="s">
        <v>642</v>
      </c>
      <c r="AQ2" s="185" t="s">
        <v>218</v>
      </c>
      <c r="AR2" s="185" t="s">
        <v>643</v>
      </c>
      <c r="AS2" s="188" t="s">
        <v>651</v>
      </c>
      <c r="AT2" t="s">
        <v>655</v>
      </c>
      <c r="AU2" s="185" t="s">
        <v>663</v>
      </c>
      <c r="AV2" s="188" t="s">
        <v>666</v>
      </c>
      <c r="AW2" s="188" t="s">
        <v>668</v>
      </c>
      <c r="AX2" s="188" t="s">
        <v>675</v>
      </c>
      <c r="AY2" s="188" t="s">
        <v>678</v>
      </c>
      <c r="AZ2" s="188" t="s">
        <v>684</v>
      </c>
      <c r="BA2" s="188" t="s">
        <v>688</v>
      </c>
      <c r="BB2" s="188" t="s">
        <v>700</v>
      </c>
    </row>
    <row r="3" spans="1:54" ht="52.8" x14ac:dyDescent="0.25">
      <c r="A3" s="193" t="s">
        <v>113</v>
      </c>
      <c r="B3" s="194" t="s">
        <v>402</v>
      </c>
      <c r="C3" s="195" t="s">
        <v>481</v>
      </c>
      <c r="D3" s="5" t="s">
        <v>508</v>
      </c>
      <c r="E3" s="5" t="s">
        <v>546</v>
      </c>
      <c r="F3" s="5" t="s">
        <v>566</v>
      </c>
      <c r="I3" s="5" t="s">
        <v>622</v>
      </c>
      <c r="J3" s="5" t="s">
        <v>631</v>
      </c>
      <c r="K3" s="184" t="s">
        <v>711</v>
      </c>
      <c r="L3" s="5" t="s">
        <v>662</v>
      </c>
      <c r="M3" s="5" t="s">
        <v>667</v>
      </c>
      <c r="O3" t="s">
        <v>390</v>
      </c>
      <c r="P3" t="s">
        <v>404</v>
      </c>
      <c r="Q3" t="s">
        <v>431</v>
      </c>
      <c r="R3" t="s">
        <v>467</v>
      </c>
      <c r="S3" t="s">
        <v>438</v>
      </c>
      <c r="T3" t="s">
        <v>443</v>
      </c>
      <c r="U3" t="s">
        <v>458</v>
      </c>
      <c r="V3" t="s">
        <v>471</v>
      </c>
      <c r="W3" t="s">
        <v>483</v>
      </c>
      <c r="X3" t="s">
        <v>494</v>
      </c>
      <c r="Y3" t="s">
        <v>503</v>
      </c>
      <c r="Z3" t="s">
        <v>510</v>
      </c>
      <c r="AA3" t="s">
        <v>523</v>
      </c>
      <c r="AB3" t="s">
        <v>526</v>
      </c>
      <c r="AC3" s="185" t="s">
        <v>530</v>
      </c>
      <c r="AD3" s="185" t="s">
        <v>537</v>
      </c>
      <c r="AE3" s="185" t="s">
        <v>543</v>
      </c>
      <c r="AF3" s="185" t="s">
        <v>548</v>
      </c>
      <c r="AG3" s="185" t="s">
        <v>557</v>
      </c>
      <c r="AH3" s="185" t="s">
        <v>568</v>
      </c>
      <c r="AI3" s="185" t="s">
        <v>585</v>
      </c>
      <c r="AJ3" s="185" t="s">
        <v>598</v>
      </c>
      <c r="AK3" s="185" t="s">
        <v>610</v>
      </c>
      <c r="AL3" s="185" t="s">
        <v>619</v>
      </c>
      <c r="AM3" s="185" t="s">
        <v>624</v>
      </c>
      <c r="AN3" s="185" t="s">
        <v>628</v>
      </c>
      <c r="AO3" s="185" t="s">
        <v>633</v>
      </c>
      <c r="AR3" s="185" t="s">
        <v>644</v>
      </c>
      <c r="AS3" s="188" t="s">
        <v>223</v>
      </c>
      <c r="AT3" t="s">
        <v>656</v>
      </c>
      <c r="AW3" s="188" t="s">
        <v>669</v>
      </c>
      <c r="AX3" t="s">
        <v>676</v>
      </c>
      <c r="AY3" s="188" t="s">
        <v>679</v>
      </c>
      <c r="AZ3" s="188" t="s">
        <v>685</v>
      </c>
      <c r="BA3" s="188" t="s">
        <v>689</v>
      </c>
      <c r="BB3" s="188" t="s">
        <v>701</v>
      </c>
    </row>
    <row r="4" spans="1:54" ht="79.2" x14ac:dyDescent="0.25">
      <c r="A4" s="193" t="s">
        <v>500</v>
      </c>
      <c r="B4" s="194" t="s">
        <v>429</v>
      </c>
      <c r="C4" s="195" t="s">
        <v>492</v>
      </c>
      <c r="D4" s="5" t="s">
        <v>521</v>
      </c>
      <c r="E4" s="191"/>
      <c r="F4" s="5" t="s">
        <v>583</v>
      </c>
      <c r="J4" s="5" t="s">
        <v>641</v>
      </c>
      <c r="K4" s="5" t="s">
        <v>222</v>
      </c>
      <c r="M4" s="5" t="s">
        <v>674</v>
      </c>
      <c r="O4" t="s">
        <v>397</v>
      </c>
      <c r="P4" t="s">
        <v>405</v>
      </c>
      <c r="Q4" t="s">
        <v>432</v>
      </c>
      <c r="R4" t="s">
        <v>468</v>
      </c>
      <c r="S4" t="s">
        <v>439</v>
      </c>
      <c r="T4" t="s">
        <v>444</v>
      </c>
      <c r="U4" t="s">
        <v>459</v>
      </c>
      <c r="V4" t="s">
        <v>472</v>
      </c>
      <c r="W4" t="s">
        <v>484</v>
      </c>
      <c r="X4" t="s">
        <v>495</v>
      </c>
      <c r="Y4" t="s">
        <v>504</v>
      </c>
      <c r="Z4" t="s">
        <v>511</v>
      </c>
      <c r="AA4" t="s">
        <v>524</v>
      </c>
      <c r="AB4" t="s">
        <v>527</v>
      </c>
      <c r="AC4" s="185" t="s">
        <v>531</v>
      </c>
      <c r="AD4" s="185" t="s">
        <v>538</v>
      </c>
      <c r="AE4" s="185" t="s">
        <v>544</v>
      </c>
      <c r="AF4" s="185" t="s">
        <v>549</v>
      </c>
      <c r="AG4" s="185" t="s">
        <v>558</v>
      </c>
      <c r="AH4" s="185" t="s">
        <v>569</v>
      </c>
      <c r="AI4" s="185" t="s">
        <v>586</v>
      </c>
      <c r="AJ4" s="185" t="s">
        <v>599</v>
      </c>
      <c r="AK4" s="185" t="s">
        <v>611</v>
      </c>
      <c r="AL4" s="185" t="s">
        <v>620</v>
      </c>
      <c r="AN4" s="185" t="s">
        <v>629</v>
      </c>
      <c r="AO4" s="185" t="s">
        <v>634</v>
      </c>
      <c r="AR4" s="185" t="s">
        <v>645</v>
      </c>
      <c r="AS4" t="s">
        <v>652</v>
      </c>
      <c r="AT4" t="s">
        <v>657</v>
      </c>
      <c r="AW4" s="188" t="s">
        <v>670</v>
      </c>
      <c r="AY4" s="188" t="s">
        <v>680</v>
      </c>
      <c r="AZ4" t="s">
        <v>686</v>
      </c>
      <c r="BA4" s="188" t="s">
        <v>690</v>
      </c>
      <c r="BB4" s="188" t="s">
        <v>702</v>
      </c>
    </row>
    <row r="5" spans="1:54" ht="52.8" x14ac:dyDescent="0.25">
      <c r="A5" s="193" t="s">
        <v>110</v>
      </c>
      <c r="B5" s="194" t="s">
        <v>465</v>
      </c>
      <c r="C5" s="5"/>
      <c r="D5" s="5" t="s">
        <v>115</v>
      </c>
      <c r="E5" s="191"/>
      <c r="F5" s="191"/>
      <c r="M5" s="5" t="s">
        <v>677</v>
      </c>
      <c r="O5" t="s">
        <v>400</v>
      </c>
      <c r="P5" t="s">
        <v>406</v>
      </c>
      <c r="Q5" t="s">
        <v>433</v>
      </c>
      <c r="S5" t="s">
        <v>440</v>
      </c>
      <c r="T5" t="s">
        <v>445</v>
      </c>
      <c r="U5" t="s">
        <v>460</v>
      </c>
      <c r="V5" t="s">
        <v>473</v>
      </c>
      <c r="W5" t="s">
        <v>485</v>
      </c>
      <c r="X5" t="s">
        <v>496</v>
      </c>
      <c r="Y5" t="s">
        <v>505</v>
      </c>
      <c r="Z5" t="s">
        <v>512</v>
      </c>
      <c r="AC5" s="185" t="s">
        <v>532</v>
      </c>
      <c r="AD5" s="185" t="s">
        <v>539</v>
      </c>
      <c r="AE5" s="185" t="s">
        <v>545</v>
      </c>
      <c r="AF5" s="185" t="s">
        <v>550</v>
      </c>
      <c r="AG5" s="185" t="s">
        <v>559</v>
      </c>
      <c r="AH5" s="185" t="s">
        <v>570</v>
      </c>
      <c r="AI5" s="185" t="s">
        <v>587</v>
      </c>
      <c r="AJ5" s="185" t="s">
        <v>600</v>
      </c>
      <c r="AK5" s="185" t="s">
        <v>612</v>
      </c>
      <c r="AL5" s="185" t="s">
        <v>621</v>
      </c>
      <c r="AN5" s="185" t="s">
        <v>630</v>
      </c>
      <c r="AO5" s="185" t="s">
        <v>635</v>
      </c>
      <c r="AR5" s="188" t="s">
        <v>646</v>
      </c>
      <c r="AT5" t="s">
        <v>658</v>
      </c>
      <c r="AW5" s="188" t="s">
        <v>671</v>
      </c>
      <c r="AY5" s="188" t="s">
        <v>681</v>
      </c>
      <c r="BA5" s="188" t="s">
        <v>691</v>
      </c>
      <c r="BB5" s="188" t="s">
        <v>703</v>
      </c>
    </row>
    <row r="6" spans="1:54" ht="52.8" x14ac:dyDescent="0.25">
      <c r="A6" s="193" t="s">
        <v>709</v>
      </c>
      <c r="B6" s="194" t="s">
        <v>436</v>
      </c>
      <c r="C6" s="5"/>
      <c r="D6" s="5" t="s">
        <v>528</v>
      </c>
      <c r="E6" s="191"/>
      <c r="F6" s="191"/>
      <c r="M6" s="5" t="s">
        <v>683</v>
      </c>
      <c r="O6" t="s">
        <v>401</v>
      </c>
      <c r="P6" t="s">
        <v>407</v>
      </c>
      <c r="Q6" t="s">
        <v>434</v>
      </c>
      <c r="T6" t="s">
        <v>446</v>
      </c>
      <c r="U6" t="s">
        <v>461</v>
      </c>
      <c r="V6" t="s">
        <v>474</v>
      </c>
      <c r="W6" t="s">
        <v>486</v>
      </c>
      <c r="X6" t="s">
        <v>497</v>
      </c>
      <c r="Y6" t="s">
        <v>506</v>
      </c>
      <c r="Z6" t="s">
        <v>513</v>
      </c>
      <c r="AC6" s="185" t="s">
        <v>533</v>
      </c>
      <c r="AD6" s="185" t="s">
        <v>540</v>
      </c>
      <c r="AF6" s="185" t="s">
        <v>551</v>
      </c>
      <c r="AG6" s="185" t="s">
        <v>560</v>
      </c>
      <c r="AH6" s="185" t="s">
        <v>571</v>
      </c>
      <c r="AI6" s="185" t="s">
        <v>588</v>
      </c>
      <c r="AJ6" s="185" t="s">
        <v>601</v>
      </c>
      <c r="AK6" s="185" t="s">
        <v>613</v>
      </c>
      <c r="AO6" s="185" t="s">
        <v>636</v>
      </c>
      <c r="AR6" s="188" t="s">
        <v>647</v>
      </c>
      <c r="AT6" t="s">
        <v>659</v>
      </c>
      <c r="AW6" s="188" t="s">
        <v>672</v>
      </c>
      <c r="AY6" t="s">
        <v>682</v>
      </c>
      <c r="BA6" s="188" t="s">
        <v>692</v>
      </c>
      <c r="BB6" s="188" t="s">
        <v>704</v>
      </c>
    </row>
    <row r="7" spans="1:54" ht="66" x14ac:dyDescent="0.25">
      <c r="A7" s="193" t="s">
        <v>595</v>
      </c>
      <c r="B7" s="194" t="s">
        <v>441</v>
      </c>
      <c r="C7" s="5"/>
      <c r="D7" s="5" t="s">
        <v>535</v>
      </c>
      <c r="E7" s="191"/>
      <c r="F7" s="191"/>
      <c r="M7" s="5" t="s">
        <v>687</v>
      </c>
      <c r="P7" t="s">
        <v>408</v>
      </c>
      <c r="Q7" t="s">
        <v>435</v>
      </c>
      <c r="T7" t="s">
        <v>447</v>
      </c>
      <c r="U7" t="s">
        <v>462</v>
      </c>
      <c r="V7" t="s">
        <v>475</v>
      </c>
      <c r="W7" t="s">
        <v>487</v>
      </c>
      <c r="X7" t="s">
        <v>498</v>
      </c>
      <c r="Y7" t="s">
        <v>507</v>
      </c>
      <c r="Z7" t="s">
        <v>514</v>
      </c>
      <c r="AC7" s="185" t="s">
        <v>534</v>
      </c>
      <c r="AF7" s="185" t="s">
        <v>552</v>
      </c>
      <c r="AG7" s="185" t="s">
        <v>561</v>
      </c>
      <c r="AH7" s="185" t="s">
        <v>572</v>
      </c>
      <c r="AI7" s="185" t="s">
        <v>589</v>
      </c>
      <c r="AJ7" s="185" t="s">
        <v>602</v>
      </c>
      <c r="AK7" s="185" t="s">
        <v>614</v>
      </c>
      <c r="AO7" s="185" t="s">
        <v>637</v>
      </c>
      <c r="AR7" s="188" t="s">
        <v>648</v>
      </c>
      <c r="AT7" t="s">
        <v>660</v>
      </c>
      <c r="AW7" t="s">
        <v>673</v>
      </c>
      <c r="BA7" s="188" t="s">
        <v>693</v>
      </c>
      <c r="BB7" s="188" t="s">
        <v>705</v>
      </c>
    </row>
    <row r="8" spans="1:54" ht="39.6" x14ac:dyDescent="0.25">
      <c r="A8" s="193" t="s">
        <v>710</v>
      </c>
      <c r="B8" s="194" t="s">
        <v>456</v>
      </c>
      <c r="C8" s="5"/>
      <c r="D8" s="1"/>
      <c r="E8" s="191"/>
      <c r="F8" s="191"/>
      <c r="P8" t="s">
        <v>409</v>
      </c>
      <c r="T8" t="s">
        <v>448</v>
      </c>
      <c r="U8" t="s">
        <v>463</v>
      </c>
      <c r="V8" t="s">
        <v>476</v>
      </c>
      <c r="W8" t="s">
        <v>488</v>
      </c>
      <c r="X8" t="s">
        <v>499</v>
      </c>
      <c r="Z8" t="s">
        <v>515</v>
      </c>
      <c r="AF8" s="185" t="s">
        <v>553</v>
      </c>
      <c r="AG8" s="185" t="s">
        <v>562</v>
      </c>
      <c r="AH8" s="185" t="s">
        <v>573</v>
      </c>
      <c r="AI8" s="185" t="s">
        <v>590</v>
      </c>
      <c r="AJ8" s="185" t="s">
        <v>603</v>
      </c>
      <c r="AK8" s="185" t="s">
        <v>615</v>
      </c>
      <c r="AO8" s="185" t="s">
        <v>638</v>
      </c>
      <c r="AR8" s="188" t="s">
        <v>649</v>
      </c>
      <c r="AT8" t="s">
        <v>661</v>
      </c>
      <c r="BA8" s="188" t="s">
        <v>694</v>
      </c>
      <c r="BB8" s="188" t="s">
        <v>706</v>
      </c>
    </row>
    <row r="9" spans="1:54" ht="26.4" x14ac:dyDescent="0.25">
      <c r="A9" s="193" t="s">
        <v>616</v>
      </c>
      <c r="B9" s="1"/>
      <c r="C9" s="5"/>
      <c r="D9" s="1"/>
      <c r="E9" s="191"/>
      <c r="F9" s="191"/>
      <c r="P9" t="s">
        <v>410</v>
      </c>
      <c r="T9" t="s">
        <v>449</v>
      </c>
      <c r="U9" t="s">
        <v>464</v>
      </c>
      <c r="V9" t="s">
        <v>477</v>
      </c>
      <c r="W9" t="s">
        <v>489</v>
      </c>
      <c r="Z9" t="s">
        <v>516</v>
      </c>
      <c r="AG9" s="185" t="s">
        <v>563</v>
      </c>
      <c r="AH9" s="185" t="s">
        <v>574</v>
      </c>
      <c r="AI9" s="185" t="s">
        <v>591</v>
      </c>
      <c r="AJ9" s="185" t="s">
        <v>604</v>
      </c>
      <c r="AO9" s="185" t="s">
        <v>639</v>
      </c>
      <c r="AR9" t="s">
        <v>650</v>
      </c>
      <c r="BA9" s="188" t="s">
        <v>695</v>
      </c>
      <c r="BB9" s="188" t="s">
        <v>707</v>
      </c>
    </row>
    <row r="10" spans="1:54" ht="39.6" x14ac:dyDescent="0.25">
      <c r="A10" s="193" t="s">
        <v>625</v>
      </c>
      <c r="B10" s="1"/>
      <c r="C10" s="5"/>
      <c r="D10" s="1"/>
      <c r="E10" s="191"/>
      <c r="F10" s="191"/>
      <c r="P10" t="s">
        <v>411</v>
      </c>
      <c r="T10" t="s">
        <v>450</v>
      </c>
      <c r="V10" t="s">
        <v>478</v>
      </c>
      <c r="W10" t="s">
        <v>490</v>
      </c>
      <c r="Z10" t="s">
        <v>517</v>
      </c>
      <c r="AG10" s="185" t="s">
        <v>564</v>
      </c>
      <c r="AH10" s="185" t="s">
        <v>575</v>
      </c>
      <c r="AI10" s="185" t="s">
        <v>592</v>
      </c>
      <c r="AJ10" s="185" t="s">
        <v>605</v>
      </c>
      <c r="AO10" s="185" t="s">
        <v>640</v>
      </c>
      <c r="BA10" s="188" t="s">
        <v>696</v>
      </c>
      <c r="BB10" t="s">
        <v>708</v>
      </c>
    </row>
    <row r="11" spans="1:54" ht="26.4" x14ac:dyDescent="0.25">
      <c r="A11" s="193" t="s">
        <v>216</v>
      </c>
      <c r="P11" t="s">
        <v>412</v>
      </c>
      <c r="T11" t="s">
        <v>451</v>
      </c>
      <c r="V11" t="s">
        <v>479</v>
      </c>
      <c r="W11" t="s">
        <v>491</v>
      </c>
      <c r="Z11" t="s">
        <v>518</v>
      </c>
      <c r="AG11" s="185" t="s">
        <v>565</v>
      </c>
      <c r="AH11" s="185" t="s">
        <v>576</v>
      </c>
      <c r="AI11" s="185" t="s">
        <v>593</v>
      </c>
      <c r="AJ11" s="185" t="s">
        <v>606</v>
      </c>
      <c r="BA11" t="s">
        <v>697</v>
      </c>
    </row>
    <row r="12" spans="1:54" ht="26.4" x14ac:dyDescent="0.25">
      <c r="A12" s="193" t="s">
        <v>653</v>
      </c>
      <c r="P12" t="s">
        <v>413</v>
      </c>
      <c r="T12" t="s">
        <v>452</v>
      </c>
      <c r="V12" t="s">
        <v>480</v>
      </c>
      <c r="Z12" t="s">
        <v>519</v>
      </c>
      <c r="AH12" s="185" t="s">
        <v>577</v>
      </c>
      <c r="AI12" s="185" t="s">
        <v>594</v>
      </c>
    </row>
    <row r="13" spans="1:54" ht="26.4" x14ac:dyDescent="0.25">
      <c r="A13" s="193" t="s">
        <v>664</v>
      </c>
      <c r="P13" t="s">
        <v>414</v>
      </c>
      <c r="T13" t="s">
        <v>453</v>
      </c>
      <c r="Z13" t="s">
        <v>520</v>
      </c>
      <c r="AH13" s="185" t="s">
        <v>578</v>
      </c>
    </row>
    <row r="14" spans="1:54" ht="26.4" x14ac:dyDescent="0.25">
      <c r="A14" s="193" t="s">
        <v>698</v>
      </c>
      <c r="P14" t="s">
        <v>415</v>
      </c>
      <c r="T14" t="s">
        <v>454</v>
      </c>
      <c r="AH14" s="185" t="s">
        <v>579</v>
      </c>
    </row>
    <row r="15" spans="1:54" ht="26.4" x14ac:dyDescent="0.25">
      <c r="P15" t="s">
        <v>416</v>
      </c>
      <c r="T15" t="s">
        <v>455</v>
      </c>
      <c r="AH15" s="185" t="s">
        <v>580</v>
      </c>
    </row>
    <row r="16" spans="1:54" ht="26.4" x14ac:dyDescent="0.25">
      <c r="P16" t="s">
        <v>417</v>
      </c>
      <c r="AH16" s="185" t="s">
        <v>581</v>
      </c>
    </row>
    <row r="17" spans="16:34" ht="26.4" x14ac:dyDescent="0.25">
      <c r="P17" t="s">
        <v>418</v>
      </c>
      <c r="AH17" s="185" t="s">
        <v>582</v>
      </c>
    </row>
    <row r="18" spans="16:34" x14ac:dyDescent="0.25">
      <c r="P18" t="s">
        <v>419</v>
      </c>
    </row>
    <row r="19" spans="16:34" x14ac:dyDescent="0.25">
      <c r="P19" t="s">
        <v>420</v>
      </c>
    </row>
    <row r="20" spans="16:34" x14ac:dyDescent="0.25">
      <c r="P20" t="s">
        <v>421</v>
      </c>
    </row>
    <row r="21" spans="16:34" x14ac:dyDescent="0.25">
      <c r="P21" t="s">
        <v>422</v>
      </c>
    </row>
    <row r="22" spans="16:34" x14ac:dyDescent="0.25">
      <c r="P22" t="s">
        <v>423</v>
      </c>
    </row>
    <row r="23" spans="16:34" x14ac:dyDescent="0.25">
      <c r="P23" t="s">
        <v>424</v>
      </c>
    </row>
    <row r="24" spans="16:34" x14ac:dyDescent="0.25">
      <c r="P24" t="s">
        <v>425</v>
      </c>
    </row>
    <row r="25" spans="16:34" x14ac:dyDescent="0.25">
      <c r="P25" t="s">
        <v>426</v>
      </c>
    </row>
    <row r="26" spans="16:34" x14ac:dyDescent="0.25">
      <c r="P26" t="s">
        <v>427</v>
      </c>
    </row>
    <row r="27" spans="16:34" x14ac:dyDescent="0.25">
      <c r="P27" t="s">
        <v>428</v>
      </c>
    </row>
  </sheetData>
  <pageMargins left="0.7" right="0.7" top="0.75" bottom="0.75" header="0.3" footer="0.3"/>
  <headerFooter>
    <oddFooter>&amp;L_x000D_&amp;1#&amp;"Calibri"&amp;10&amp;K000000 Fannie Mae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J34"/>
  <sheetViews>
    <sheetView showGridLines="0" workbookViewId="0">
      <selection activeCell="H18" sqref="H18"/>
    </sheetView>
  </sheetViews>
  <sheetFormatPr defaultRowHeight="13.2" x14ac:dyDescent="0.25"/>
  <cols>
    <col min="1" max="1" width="3.44140625" style="2" customWidth="1"/>
    <col min="2" max="2" width="60.5546875" style="2" customWidth="1"/>
    <col min="3" max="3" width="14.88671875" style="2" bestFit="1" customWidth="1"/>
    <col min="4" max="4" width="11.44140625" style="2" bestFit="1" customWidth="1"/>
    <col min="5" max="5" width="10.6640625" style="2" bestFit="1" customWidth="1"/>
    <col min="6" max="6" width="10.33203125" style="2" customWidth="1"/>
    <col min="7" max="7" width="9" style="2" bestFit="1" customWidth="1"/>
    <col min="8" max="8" width="10.109375" style="2" customWidth="1"/>
    <col min="9" max="9" width="10" style="2" customWidth="1"/>
    <col min="10" max="257" width="9.109375" style="2"/>
    <col min="258" max="258" width="30.88671875" style="2" bestFit="1" customWidth="1"/>
    <col min="259" max="259" width="14.88671875" style="2" bestFit="1" customWidth="1"/>
    <col min="260" max="260" width="11.44140625" style="2" bestFit="1" customWidth="1"/>
    <col min="261" max="261" width="10.6640625" style="2" bestFit="1" customWidth="1"/>
    <col min="262" max="262" width="10.33203125" style="2" customWidth="1"/>
    <col min="263" max="263" width="9" style="2" bestFit="1" customWidth="1"/>
    <col min="264" max="513" width="9.109375" style="2"/>
    <col min="514" max="514" width="30.88671875" style="2" bestFit="1" customWidth="1"/>
    <col min="515" max="515" width="14.88671875" style="2" bestFit="1" customWidth="1"/>
    <col min="516" max="516" width="11.44140625" style="2" bestFit="1" customWidth="1"/>
    <col min="517" max="517" width="10.6640625" style="2" bestFit="1" customWidth="1"/>
    <col min="518" max="518" width="10.33203125" style="2" customWidth="1"/>
    <col min="519" max="519" width="9" style="2" bestFit="1" customWidth="1"/>
    <col min="520" max="769" width="9.109375" style="2"/>
    <col min="770" max="770" width="30.88671875" style="2" bestFit="1" customWidth="1"/>
    <col min="771" max="771" width="14.88671875" style="2" bestFit="1" customWidth="1"/>
    <col min="772" max="772" width="11.44140625" style="2" bestFit="1" customWidth="1"/>
    <col min="773" max="773" width="10.6640625" style="2" bestFit="1" customWidth="1"/>
    <col min="774" max="774" width="10.33203125" style="2" customWidth="1"/>
    <col min="775" max="775" width="9" style="2" bestFit="1" customWidth="1"/>
    <col min="776" max="1025" width="9.109375" style="2"/>
    <col min="1026" max="1026" width="30.88671875" style="2" bestFit="1" customWidth="1"/>
    <col min="1027" max="1027" width="14.88671875" style="2" bestFit="1" customWidth="1"/>
    <col min="1028" max="1028" width="11.44140625" style="2" bestFit="1" customWidth="1"/>
    <col min="1029" max="1029" width="10.6640625" style="2" bestFit="1" customWidth="1"/>
    <col min="1030" max="1030" width="10.33203125" style="2" customWidth="1"/>
    <col min="1031" max="1031" width="9" style="2" bestFit="1" customWidth="1"/>
    <col min="1032" max="1281" width="9.109375" style="2"/>
    <col min="1282" max="1282" width="30.88671875" style="2" bestFit="1" customWidth="1"/>
    <col min="1283" max="1283" width="14.88671875" style="2" bestFit="1" customWidth="1"/>
    <col min="1284" max="1284" width="11.44140625" style="2" bestFit="1" customWidth="1"/>
    <col min="1285" max="1285" width="10.6640625" style="2" bestFit="1" customWidth="1"/>
    <col min="1286" max="1286" width="10.33203125" style="2" customWidth="1"/>
    <col min="1287" max="1287" width="9" style="2" bestFit="1" customWidth="1"/>
    <col min="1288" max="1537" width="9.109375" style="2"/>
    <col min="1538" max="1538" width="30.88671875" style="2" bestFit="1" customWidth="1"/>
    <col min="1539" max="1539" width="14.88671875" style="2" bestFit="1" customWidth="1"/>
    <col min="1540" max="1540" width="11.44140625" style="2" bestFit="1" customWidth="1"/>
    <col min="1541" max="1541" width="10.6640625" style="2" bestFit="1" customWidth="1"/>
    <col min="1542" max="1542" width="10.33203125" style="2" customWidth="1"/>
    <col min="1543" max="1543" width="9" style="2" bestFit="1" customWidth="1"/>
    <col min="1544" max="1793" width="9.109375" style="2"/>
    <col min="1794" max="1794" width="30.88671875" style="2" bestFit="1" customWidth="1"/>
    <col min="1795" max="1795" width="14.88671875" style="2" bestFit="1" customWidth="1"/>
    <col min="1796" max="1796" width="11.44140625" style="2" bestFit="1" customWidth="1"/>
    <col min="1797" max="1797" width="10.6640625" style="2" bestFit="1" customWidth="1"/>
    <col min="1798" max="1798" width="10.33203125" style="2" customWidth="1"/>
    <col min="1799" max="1799" width="9" style="2" bestFit="1" customWidth="1"/>
    <col min="1800" max="2049" width="9.109375" style="2"/>
    <col min="2050" max="2050" width="30.88671875" style="2" bestFit="1" customWidth="1"/>
    <col min="2051" max="2051" width="14.88671875" style="2" bestFit="1" customWidth="1"/>
    <col min="2052" max="2052" width="11.44140625" style="2" bestFit="1" customWidth="1"/>
    <col min="2053" max="2053" width="10.6640625" style="2" bestFit="1" customWidth="1"/>
    <col min="2054" max="2054" width="10.33203125" style="2" customWidth="1"/>
    <col min="2055" max="2055" width="9" style="2" bestFit="1" customWidth="1"/>
    <col min="2056" max="2305" width="9.109375" style="2"/>
    <col min="2306" max="2306" width="30.88671875" style="2" bestFit="1" customWidth="1"/>
    <col min="2307" max="2307" width="14.88671875" style="2" bestFit="1" customWidth="1"/>
    <col min="2308" max="2308" width="11.44140625" style="2" bestFit="1" customWidth="1"/>
    <col min="2309" max="2309" width="10.6640625" style="2" bestFit="1" customWidth="1"/>
    <col min="2310" max="2310" width="10.33203125" style="2" customWidth="1"/>
    <col min="2311" max="2311" width="9" style="2" bestFit="1" customWidth="1"/>
    <col min="2312" max="2561" width="9.109375" style="2"/>
    <col min="2562" max="2562" width="30.88671875" style="2" bestFit="1" customWidth="1"/>
    <col min="2563" max="2563" width="14.88671875" style="2" bestFit="1" customWidth="1"/>
    <col min="2564" max="2564" width="11.44140625" style="2" bestFit="1" customWidth="1"/>
    <col min="2565" max="2565" width="10.6640625" style="2" bestFit="1" customWidth="1"/>
    <col min="2566" max="2566" width="10.33203125" style="2" customWidth="1"/>
    <col min="2567" max="2567" width="9" style="2" bestFit="1" customWidth="1"/>
    <col min="2568" max="2817" width="9.109375" style="2"/>
    <col min="2818" max="2818" width="30.88671875" style="2" bestFit="1" customWidth="1"/>
    <col min="2819" max="2819" width="14.88671875" style="2" bestFit="1" customWidth="1"/>
    <col min="2820" max="2820" width="11.44140625" style="2" bestFit="1" customWidth="1"/>
    <col min="2821" max="2821" width="10.6640625" style="2" bestFit="1" customWidth="1"/>
    <col min="2822" max="2822" width="10.33203125" style="2" customWidth="1"/>
    <col min="2823" max="2823" width="9" style="2" bestFit="1" customWidth="1"/>
    <col min="2824" max="3073" width="9.109375" style="2"/>
    <col min="3074" max="3074" width="30.88671875" style="2" bestFit="1" customWidth="1"/>
    <col min="3075" max="3075" width="14.88671875" style="2" bestFit="1" customWidth="1"/>
    <col min="3076" max="3076" width="11.44140625" style="2" bestFit="1" customWidth="1"/>
    <col min="3077" max="3077" width="10.6640625" style="2" bestFit="1" customWidth="1"/>
    <col min="3078" max="3078" width="10.33203125" style="2" customWidth="1"/>
    <col min="3079" max="3079" width="9" style="2" bestFit="1" customWidth="1"/>
    <col min="3080" max="3329" width="9.109375" style="2"/>
    <col min="3330" max="3330" width="30.88671875" style="2" bestFit="1" customWidth="1"/>
    <col min="3331" max="3331" width="14.88671875" style="2" bestFit="1" customWidth="1"/>
    <col min="3332" max="3332" width="11.44140625" style="2" bestFit="1" customWidth="1"/>
    <col min="3333" max="3333" width="10.6640625" style="2" bestFit="1" customWidth="1"/>
    <col min="3334" max="3334" width="10.33203125" style="2" customWidth="1"/>
    <col min="3335" max="3335" width="9" style="2" bestFit="1" customWidth="1"/>
    <col min="3336" max="3585" width="9.109375" style="2"/>
    <col min="3586" max="3586" width="30.88671875" style="2" bestFit="1" customWidth="1"/>
    <col min="3587" max="3587" width="14.88671875" style="2" bestFit="1" customWidth="1"/>
    <col min="3588" max="3588" width="11.44140625" style="2" bestFit="1" customWidth="1"/>
    <col min="3589" max="3589" width="10.6640625" style="2" bestFit="1" customWidth="1"/>
    <col min="3590" max="3590" width="10.33203125" style="2" customWidth="1"/>
    <col min="3591" max="3591" width="9" style="2" bestFit="1" customWidth="1"/>
    <col min="3592" max="3841" width="9.109375" style="2"/>
    <col min="3842" max="3842" width="30.88671875" style="2" bestFit="1" customWidth="1"/>
    <col min="3843" max="3843" width="14.88671875" style="2" bestFit="1" customWidth="1"/>
    <col min="3844" max="3844" width="11.44140625" style="2" bestFit="1" customWidth="1"/>
    <col min="3845" max="3845" width="10.6640625" style="2" bestFit="1" customWidth="1"/>
    <col min="3846" max="3846" width="10.33203125" style="2" customWidth="1"/>
    <col min="3847" max="3847" width="9" style="2" bestFit="1" customWidth="1"/>
    <col min="3848" max="4097" width="9.109375" style="2"/>
    <col min="4098" max="4098" width="30.88671875" style="2" bestFit="1" customWidth="1"/>
    <col min="4099" max="4099" width="14.88671875" style="2" bestFit="1" customWidth="1"/>
    <col min="4100" max="4100" width="11.44140625" style="2" bestFit="1" customWidth="1"/>
    <col min="4101" max="4101" width="10.6640625" style="2" bestFit="1" customWidth="1"/>
    <col min="4102" max="4102" width="10.33203125" style="2" customWidth="1"/>
    <col min="4103" max="4103" width="9" style="2" bestFit="1" customWidth="1"/>
    <col min="4104" max="4353" width="9.109375" style="2"/>
    <col min="4354" max="4354" width="30.88671875" style="2" bestFit="1" customWidth="1"/>
    <col min="4355" max="4355" width="14.88671875" style="2" bestFit="1" customWidth="1"/>
    <col min="4356" max="4356" width="11.44140625" style="2" bestFit="1" customWidth="1"/>
    <col min="4357" max="4357" width="10.6640625" style="2" bestFit="1" customWidth="1"/>
    <col min="4358" max="4358" width="10.33203125" style="2" customWidth="1"/>
    <col min="4359" max="4359" width="9" style="2" bestFit="1" customWidth="1"/>
    <col min="4360" max="4609" width="9.109375" style="2"/>
    <col min="4610" max="4610" width="30.88671875" style="2" bestFit="1" customWidth="1"/>
    <col min="4611" max="4611" width="14.88671875" style="2" bestFit="1" customWidth="1"/>
    <col min="4612" max="4612" width="11.44140625" style="2" bestFit="1" customWidth="1"/>
    <col min="4613" max="4613" width="10.6640625" style="2" bestFit="1" customWidth="1"/>
    <col min="4614" max="4614" width="10.33203125" style="2" customWidth="1"/>
    <col min="4615" max="4615" width="9" style="2" bestFit="1" customWidth="1"/>
    <col min="4616" max="4865" width="9.109375" style="2"/>
    <col min="4866" max="4866" width="30.88671875" style="2" bestFit="1" customWidth="1"/>
    <col min="4867" max="4867" width="14.88671875" style="2" bestFit="1" customWidth="1"/>
    <col min="4868" max="4868" width="11.44140625" style="2" bestFit="1" customWidth="1"/>
    <col min="4869" max="4869" width="10.6640625" style="2" bestFit="1" customWidth="1"/>
    <col min="4870" max="4870" width="10.33203125" style="2" customWidth="1"/>
    <col min="4871" max="4871" width="9" style="2" bestFit="1" customWidth="1"/>
    <col min="4872" max="5121" width="9.109375" style="2"/>
    <col min="5122" max="5122" width="30.88671875" style="2" bestFit="1" customWidth="1"/>
    <col min="5123" max="5123" width="14.88671875" style="2" bestFit="1" customWidth="1"/>
    <col min="5124" max="5124" width="11.44140625" style="2" bestFit="1" customWidth="1"/>
    <col min="5125" max="5125" width="10.6640625" style="2" bestFit="1" customWidth="1"/>
    <col min="5126" max="5126" width="10.33203125" style="2" customWidth="1"/>
    <col min="5127" max="5127" width="9" style="2" bestFit="1" customWidth="1"/>
    <col min="5128" max="5377" width="9.109375" style="2"/>
    <col min="5378" max="5378" width="30.88671875" style="2" bestFit="1" customWidth="1"/>
    <col min="5379" max="5379" width="14.88671875" style="2" bestFit="1" customWidth="1"/>
    <col min="5380" max="5380" width="11.44140625" style="2" bestFit="1" customWidth="1"/>
    <col min="5381" max="5381" width="10.6640625" style="2" bestFit="1" customWidth="1"/>
    <col min="5382" max="5382" width="10.33203125" style="2" customWidth="1"/>
    <col min="5383" max="5383" width="9" style="2" bestFit="1" customWidth="1"/>
    <col min="5384" max="5633" width="9.109375" style="2"/>
    <col min="5634" max="5634" width="30.88671875" style="2" bestFit="1" customWidth="1"/>
    <col min="5635" max="5635" width="14.88671875" style="2" bestFit="1" customWidth="1"/>
    <col min="5636" max="5636" width="11.44140625" style="2" bestFit="1" customWidth="1"/>
    <col min="5637" max="5637" width="10.6640625" style="2" bestFit="1" customWidth="1"/>
    <col min="5638" max="5638" width="10.33203125" style="2" customWidth="1"/>
    <col min="5639" max="5639" width="9" style="2" bestFit="1" customWidth="1"/>
    <col min="5640" max="5889" width="9.109375" style="2"/>
    <col min="5890" max="5890" width="30.88671875" style="2" bestFit="1" customWidth="1"/>
    <col min="5891" max="5891" width="14.88671875" style="2" bestFit="1" customWidth="1"/>
    <col min="5892" max="5892" width="11.44140625" style="2" bestFit="1" customWidth="1"/>
    <col min="5893" max="5893" width="10.6640625" style="2" bestFit="1" customWidth="1"/>
    <col min="5894" max="5894" width="10.33203125" style="2" customWidth="1"/>
    <col min="5895" max="5895" width="9" style="2" bestFit="1" customWidth="1"/>
    <col min="5896" max="6145" width="9.109375" style="2"/>
    <col min="6146" max="6146" width="30.88671875" style="2" bestFit="1" customWidth="1"/>
    <col min="6147" max="6147" width="14.88671875" style="2" bestFit="1" customWidth="1"/>
    <col min="6148" max="6148" width="11.44140625" style="2" bestFit="1" customWidth="1"/>
    <col min="6149" max="6149" width="10.6640625" style="2" bestFit="1" customWidth="1"/>
    <col min="6150" max="6150" width="10.33203125" style="2" customWidth="1"/>
    <col min="6151" max="6151" width="9" style="2" bestFit="1" customWidth="1"/>
    <col min="6152" max="6401" width="9.109375" style="2"/>
    <col min="6402" max="6402" width="30.88671875" style="2" bestFit="1" customWidth="1"/>
    <col min="6403" max="6403" width="14.88671875" style="2" bestFit="1" customWidth="1"/>
    <col min="6404" max="6404" width="11.44140625" style="2" bestFit="1" customWidth="1"/>
    <col min="6405" max="6405" width="10.6640625" style="2" bestFit="1" customWidth="1"/>
    <col min="6406" max="6406" width="10.33203125" style="2" customWidth="1"/>
    <col min="6407" max="6407" width="9" style="2" bestFit="1" customWidth="1"/>
    <col min="6408" max="6657" width="9.109375" style="2"/>
    <col min="6658" max="6658" width="30.88671875" style="2" bestFit="1" customWidth="1"/>
    <col min="6659" max="6659" width="14.88671875" style="2" bestFit="1" customWidth="1"/>
    <col min="6660" max="6660" width="11.44140625" style="2" bestFit="1" customWidth="1"/>
    <col min="6661" max="6661" width="10.6640625" style="2" bestFit="1" customWidth="1"/>
    <col min="6662" max="6662" width="10.33203125" style="2" customWidth="1"/>
    <col min="6663" max="6663" width="9" style="2" bestFit="1" customWidth="1"/>
    <col min="6664" max="6913" width="9.109375" style="2"/>
    <col min="6914" max="6914" width="30.88671875" style="2" bestFit="1" customWidth="1"/>
    <col min="6915" max="6915" width="14.88671875" style="2" bestFit="1" customWidth="1"/>
    <col min="6916" max="6916" width="11.44140625" style="2" bestFit="1" customWidth="1"/>
    <col min="6917" max="6917" width="10.6640625" style="2" bestFit="1" customWidth="1"/>
    <col min="6918" max="6918" width="10.33203125" style="2" customWidth="1"/>
    <col min="6919" max="6919" width="9" style="2" bestFit="1" customWidth="1"/>
    <col min="6920" max="7169" width="9.109375" style="2"/>
    <col min="7170" max="7170" width="30.88671875" style="2" bestFit="1" customWidth="1"/>
    <col min="7171" max="7171" width="14.88671875" style="2" bestFit="1" customWidth="1"/>
    <col min="7172" max="7172" width="11.44140625" style="2" bestFit="1" customWidth="1"/>
    <col min="7173" max="7173" width="10.6640625" style="2" bestFit="1" customWidth="1"/>
    <col min="7174" max="7174" width="10.33203125" style="2" customWidth="1"/>
    <col min="7175" max="7175" width="9" style="2" bestFit="1" customWidth="1"/>
    <col min="7176" max="7425" width="9.109375" style="2"/>
    <col min="7426" max="7426" width="30.88671875" style="2" bestFit="1" customWidth="1"/>
    <col min="7427" max="7427" width="14.88671875" style="2" bestFit="1" customWidth="1"/>
    <col min="7428" max="7428" width="11.44140625" style="2" bestFit="1" customWidth="1"/>
    <col min="7429" max="7429" width="10.6640625" style="2" bestFit="1" customWidth="1"/>
    <col min="7430" max="7430" width="10.33203125" style="2" customWidth="1"/>
    <col min="7431" max="7431" width="9" style="2" bestFit="1" customWidth="1"/>
    <col min="7432" max="7681" width="9.109375" style="2"/>
    <col min="7682" max="7682" width="30.88671875" style="2" bestFit="1" customWidth="1"/>
    <col min="7683" max="7683" width="14.88671875" style="2" bestFit="1" customWidth="1"/>
    <col min="7684" max="7684" width="11.44140625" style="2" bestFit="1" customWidth="1"/>
    <col min="7685" max="7685" width="10.6640625" style="2" bestFit="1" customWidth="1"/>
    <col min="7686" max="7686" width="10.33203125" style="2" customWidth="1"/>
    <col min="7687" max="7687" width="9" style="2" bestFit="1" customWidth="1"/>
    <col min="7688" max="7937" width="9.109375" style="2"/>
    <col min="7938" max="7938" width="30.88671875" style="2" bestFit="1" customWidth="1"/>
    <col min="7939" max="7939" width="14.88671875" style="2" bestFit="1" customWidth="1"/>
    <col min="7940" max="7940" width="11.44140625" style="2" bestFit="1" customWidth="1"/>
    <col min="7941" max="7941" width="10.6640625" style="2" bestFit="1" customWidth="1"/>
    <col min="7942" max="7942" width="10.33203125" style="2" customWidth="1"/>
    <col min="7943" max="7943" width="9" style="2" bestFit="1" customWidth="1"/>
    <col min="7944" max="8193" width="9.109375" style="2"/>
    <col min="8194" max="8194" width="30.88671875" style="2" bestFit="1" customWidth="1"/>
    <col min="8195" max="8195" width="14.88671875" style="2" bestFit="1" customWidth="1"/>
    <col min="8196" max="8196" width="11.44140625" style="2" bestFit="1" customWidth="1"/>
    <col min="8197" max="8197" width="10.6640625" style="2" bestFit="1" customWidth="1"/>
    <col min="8198" max="8198" width="10.33203125" style="2" customWidth="1"/>
    <col min="8199" max="8199" width="9" style="2" bestFit="1" customWidth="1"/>
    <col min="8200" max="8449" width="9.109375" style="2"/>
    <col min="8450" max="8450" width="30.88671875" style="2" bestFit="1" customWidth="1"/>
    <col min="8451" max="8451" width="14.88671875" style="2" bestFit="1" customWidth="1"/>
    <col min="8452" max="8452" width="11.44140625" style="2" bestFit="1" customWidth="1"/>
    <col min="8453" max="8453" width="10.6640625" style="2" bestFit="1" customWidth="1"/>
    <col min="8454" max="8454" width="10.33203125" style="2" customWidth="1"/>
    <col min="8455" max="8455" width="9" style="2" bestFit="1" customWidth="1"/>
    <col min="8456" max="8705" width="9.109375" style="2"/>
    <col min="8706" max="8706" width="30.88671875" style="2" bestFit="1" customWidth="1"/>
    <col min="8707" max="8707" width="14.88671875" style="2" bestFit="1" customWidth="1"/>
    <col min="8708" max="8708" width="11.44140625" style="2" bestFit="1" customWidth="1"/>
    <col min="8709" max="8709" width="10.6640625" style="2" bestFit="1" customWidth="1"/>
    <col min="8710" max="8710" width="10.33203125" style="2" customWidth="1"/>
    <col min="8711" max="8711" width="9" style="2" bestFit="1" customWidth="1"/>
    <col min="8712" max="8961" width="9.109375" style="2"/>
    <col min="8962" max="8962" width="30.88671875" style="2" bestFit="1" customWidth="1"/>
    <col min="8963" max="8963" width="14.88671875" style="2" bestFit="1" customWidth="1"/>
    <col min="8964" max="8964" width="11.44140625" style="2" bestFit="1" customWidth="1"/>
    <col min="8965" max="8965" width="10.6640625" style="2" bestFit="1" customWidth="1"/>
    <col min="8966" max="8966" width="10.33203125" style="2" customWidth="1"/>
    <col min="8967" max="8967" width="9" style="2" bestFit="1" customWidth="1"/>
    <col min="8968" max="9217" width="9.109375" style="2"/>
    <col min="9218" max="9218" width="30.88671875" style="2" bestFit="1" customWidth="1"/>
    <col min="9219" max="9219" width="14.88671875" style="2" bestFit="1" customWidth="1"/>
    <col min="9220" max="9220" width="11.44140625" style="2" bestFit="1" customWidth="1"/>
    <col min="9221" max="9221" width="10.6640625" style="2" bestFit="1" customWidth="1"/>
    <col min="9222" max="9222" width="10.33203125" style="2" customWidth="1"/>
    <col min="9223" max="9223" width="9" style="2" bestFit="1" customWidth="1"/>
    <col min="9224" max="9473" width="9.109375" style="2"/>
    <col min="9474" max="9474" width="30.88671875" style="2" bestFit="1" customWidth="1"/>
    <col min="9475" max="9475" width="14.88671875" style="2" bestFit="1" customWidth="1"/>
    <col min="9476" max="9476" width="11.44140625" style="2" bestFit="1" customWidth="1"/>
    <col min="9477" max="9477" width="10.6640625" style="2" bestFit="1" customWidth="1"/>
    <col min="9478" max="9478" width="10.33203125" style="2" customWidth="1"/>
    <col min="9479" max="9479" width="9" style="2" bestFit="1" customWidth="1"/>
    <col min="9480" max="9729" width="9.109375" style="2"/>
    <col min="9730" max="9730" width="30.88671875" style="2" bestFit="1" customWidth="1"/>
    <col min="9731" max="9731" width="14.88671875" style="2" bestFit="1" customWidth="1"/>
    <col min="9732" max="9732" width="11.44140625" style="2" bestFit="1" customWidth="1"/>
    <col min="9733" max="9733" width="10.6640625" style="2" bestFit="1" customWidth="1"/>
    <col min="9734" max="9734" width="10.33203125" style="2" customWidth="1"/>
    <col min="9735" max="9735" width="9" style="2" bestFit="1" customWidth="1"/>
    <col min="9736" max="9985" width="9.109375" style="2"/>
    <col min="9986" max="9986" width="30.88671875" style="2" bestFit="1" customWidth="1"/>
    <col min="9987" max="9987" width="14.88671875" style="2" bestFit="1" customWidth="1"/>
    <col min="9988" max="9988" width="11.44140625" style="2" bestFit="1" customWidth="1"/>
    <col min="9989" max="9989" width="10.6640625" style="2" bestFit="1" customWidth="1"/>
    <col min="9990" max="9990" width="10.33203125" style="2" customWidth="1"/>
    <col min="9991" max="9991" width="9" style="2" bestFit="1" customWidth="1"/>
    <col min="9992" max="10241" width="9.109375" style="2"/>
    <col min="10242" max="10242" width="30.88671875" style="2" bestFit="1" customWidth="1"/>
    <col min="10243" max="10243" width="14.88671875" style="2" bestFit="1" customWidth="1"/>
    <col min="10244" max="10244" width="11.44140625" style="2" bestFit="1" customWidth="1"/>
    <col min="10245" max="10245" width="10.6640625" style="2" bestFit="1" customWidth="1"/>
    <col min="10246" max="10246" width="10.33203125" style="2" customWidth="1"/>
    <col min="10247" max="10247" width="9" style="2" bestFit="1" customWidth="1"/>
    <col min="10248" max="10497" width="9.109375" style="2"/>
    <col min="10498" max="10498" width="30.88671875" style="2" bestFit="1" customWidth="1"/>
    <col min="10499" max="10499" width="14.88671875" style="2" bestFit="1" customWidth="1"/>
    <col min="10500" max="10500" width="11.44140625" style="2" bestFit="1" customWidth="1"/>
    <col min="10501" max="10501" width="10.6640625" style="2" bestFit="1" customWidth="1"/>
    <col min="10502" max="10502" width="10.33203125" style="2" customWidth="1"/>
    <col min="10503" max="10503" width="9" style="2" bestFit="1" customWidth="1"/>
    <col min="10504" max="10753" width="9.109375" style="2"/>
    <col min="10754" max="10754" width="30.88671875" style="2" bestFit="1" customWidth="1"/>
    <col min="10755" max="10755" width="14.88671875" style="2" bestFit="1" customWidth="1"/>
    <col min="10756" max="10756" width="11.44140625" style="2" bestFit="1" customWidth="1"/>
    <col min="10757" max="10757" width="10.6640625" style="2" bestFit="1" customWidth="1"/>
    <col min="10758" max="10758" width="10.33203125" style="2" customWidth="1"/>
    <col min="10759" max="10759" width="9" style="2" bestFit="1" customWidth="1"/>
    <col min="10760" max="11009" width="9.109375" style="2"/>
    <col min="11010" max="11010" width="30.88671875" style="2" bestFit="1" customWidth="1"/>
    <col min="11011" max="11011" width="14.88671875" style="2" bestFit="1" customWidth="1"/>
    <col min="11012" max="11012" width="11.44140625" style="2" bestFit="1" customWidth="1"/>
    <col min="11013" max="11013" width="10.6640625" style="2" bestFit="1" customWidth="1"/>
    <col min="11014" max="11014" width="10.33203125" style="2" customWidth="1"/>
    <col min="11015" max="11015" width="9" style="2" bestFit="1" customWidth="1"/>
    <col min="11016" max="11265" width="9.109375" style="2"/>
    <col min="11266" max="11266" width="30.88671875" style="2" bestFit="1" customWidth="1"/>
    <col min="11267" max="11267" width="14.88671875" style="2" bestFit="1" customWidth="1"/>
    <col min="11268" max="11268" width="11.44140625" style="2" bestFit="1" customWidth="1"/>
    <col min="11269" max="11269" width="10.6640625" style="2" bestFit="1" customWidth="1"/>
    <col min="11270" max="11270" width="10.33203125" style="2" customWidth="1"/>
    <col min="11271" max="11271" width="9" style="2" bestFit="1" customWidth="1"/>
    <col min="11272" max="11521" width="9.109375" style="2"/>
    <col min="11522" max="11522" width="30.88671875" style="2" bestFit="1" customWidth="1"/>
    <col min="11523" max="11523" width="14.88671875" style="2" bestFit="1" customWidth="1"/>
    <col min="11524" max="11524" width="11.44140625" style="2" bestFit="1" customWidth="1"/>
    <col min="11525" max="11525" width="10.6640625" style="2" bestFit="1" customWidth="1"/>
    <col min="11526" max="11526" width="10.33203125" style="2" customWidth="1"/>
    <col min="11527" max="11527" width="9" style="2" bestFit="1" customWidth="1"/>
    <col min="11528" max="11777" width="9.109375" style="2"/>
    <col min="11778" max="11778" width="30.88671875" style="2" bestFit="1" customWidth="1"/>
    <col min="11779" max="11779" width="14.88671875" style="2" bestFit="1" customWidth="1"/>
    <col min="11780" max="11780" width="11.44140625" style="2" bestFit="1" customWidth="1"/>
    <col min="11781" max="11781" width="10.6640625" style="2" bestFit="1" customWidth="1"/>
    <col min="11782" max="11782" width="10.33203125" style="2" customWidth="1"/>
    <col min="11783" max="11783" width="9" style="2" bestFit="1" customWidth="1"/>
    <col min="11784" max="12033" width="9.109375" style="2"/>
    <col min="12034" max="12034" width="30.88671875" style="2" bestFit="1" customWidth="1"/>
    <col min="12035" max="12035" width="14.88671875" style="2" bestFit="1" customWidth="1"/>
    <col min="12036" max="12036" width="11.44140625" style="2" bestFit="1" customWidth="1"/>
    <col min="12037" max="12037" width="10.6640625" style="2" bestFit="1" customWidth="1"/>
    <col min="12038" max="12038" width="10.33203125" style="2" customWidth="1"/>
    <col min="12039" max="12039" width="9" style="2" bestFit="1" customWidth="1"/>
    <col min="12040" max="12289" width="9.109375" style="2"/>
    <col min="12290" max="12290" width="30.88671875" style="2" bestFit="1" customWidth="1"/>
    <col min="12291" max="12291" width="14.88671875" style="2" bestFit="1" customWidth="1"/>
    <col min="12292" max="12292" width="11.44140625" style="2" bestFit="1" customWidth="1"/>
    <col min="12293" max="12293" width="10.6640625" style="2" bestFit="1" customWidth="1"/>
    <col min="12294" max="12294" width="10.33203125" style="2" customWidth="1"/>
    <col min="12295" max="12295" width="9" style="2" bestFit="1" customWidth="1"/>
    <col min="12296" max="12545" width="9.109375" style="2"/>
    <col min="12546" max="12546" width="30.88671875" style="2" bestFit="1" customWidth="1"/>
    <col min="12547" max="12547" width="14.88671875" style="2" bestFit="1" customWidth="1"/>
    <col min="12548" max="12548" width="11.44140625" style="2" bestFit="1" customWidth="1"/>
    <col min="12549" max="12549" width="10.6640625" style="2" bestFit="1" customWidth="1"/>
    <col min="12550" max="12550" width="10.33203125" style="2" customWidth="1"/>
    <col min="12551" max="12551" width="9" style="2" bestFit="1" customWidth="1"/>
    <col min="12552" max="12801" width="9.109375" style="2"/>
    <col min="12802" max="12802" width="30.88671875" style="2" bestFit="1" customWidth="1"/>
    <col min="12803" max="12803" width="14.88671875" style="2" bestFit="1" customWidth="1"/>
    <col min="12804" max="12804" width="11.44140625" style="2" bestFit="1" customWidth="1"/>
    <col min="12805" max="12805" width="10.6640625" style="2" bestFit="1" customWidth="1"/>
    <col min="12806" max="12806" width="10.33203125" style="2" customWidth="1"/>
    <col min="12807" max="12807" width="9" style="2" bestFit="1" customWidth="1"/>
    <col min="12808" max="13057" width="9.109375" style="2"/>
    <col min="13058" max="13058" width="30.88671875" style="2" bestFit="1" customWidth="1"/>
    <col min="13059" max="13059" width="14.88671875" style="2" bestFit="1" customWidth="1"/>
    <col min="13060" max="13060" width="11.44140625" style="2" bestFit="1" customWidth="1"/>
    <col min="13061" max="13061" width="10.6640625" style="2" bestFit="1" customWidth="1"/>
    <col min="13062" max="13062" width="10.33203125" style="2" customWidth="1"/>
    <col min="13063" max="13063" width="9" style="2" bestFit="1" customWidth="1"/>
    <col min="13064" max="13313" width="9.109375" style="2"/>
    <col min="13314" max="13314" width="30.88671875" style="2" bestFit="1" customWidth="1"/>
    <col min="13315" max="13315" width="14.88671875" style="2" bestFit="1" customWidth="1"/>
    <col min="13316" max="13316" width="11.44140625" style="2" bestFit="1" customWidth="1"/>
    <col min="13317" max="13317" width="10.6640625" style="2" bestFit="1" customWidth="1"/>
    <col min="13318" max="13318" width="10.33203125" style="2" customWidth="1"/>
    <col min="13319" max="13319" width="9" style="2" bestFit="1" customWidth="1"/>
    <col min="13320" max="13569" width="9.109375" style="2"/>
    <col min="13570" max="13570" width="30.88671875" style="2" bestFit="1" customWidth="1"/>
    <col min="13571" max="13571" width="14.88671875" style="2" bestFit="1" customWidth="1"/>
    <col min="13572" max="13572" width="11.44140625" style="2" bestFit="1" customWidth="1"/>
    <col min="13573" max="13573" width="10.6640625" style="2" bestFit="1" customWidth="1"/>
    <col min="13574" max="13574" width="10.33203125" style="2" customWidth="1"/>
    <col min="13575" max="13575" width="9" style="2" bestFit="1" customWidth="1"/>
    <col min="13576" max="13825" width="9.109375" style="2"/>
    <col min="13826" max="13826" width="30.88671875" style="2" bestFit="1" customWidth="1"/>
    <col min="13827" max="13827" width="14.88671875" style="2" bestFit="1" customWidth="1"/>
    <col min="13828" max="13828" width="11.44140625" style="2" bestFit="1" customWidth="1"/>
    <col min="13829" max="13829" width="10.6640625" style="2" bestFit="1" customWidth="1"/>
    <col min="13830" max="13830" width="10.33203125" style="2" customWidth="1"/>
    <col min="13831" max="13831" width="9" style="2" bestFit="1" customWidth="1"/>
    <col min="13832" max="14081" width="9.109375" style="2"/>
    <col min="14082" max="14082" width="30.88671875" style="2" bestFit="1" customWidth="1"/>
    <col min="14083" max="14083" width="14.88671875" style="2" bestFit="1" customWidth="1"/>
    <col min="14084" max="14084" width="11.44140625" style="2" bestFit="1" customWidth="1"/>
    <col min="14085" max="14085" width="10.6640625" style="2" bestFit="1" customWidth="1"/>
    <col min="14086" max="14086" width="10.33203125" style="2" customWidth="1"/>
    <col min="14087" max="14087" width="9" style="2" bestFit="1" customWidth="1"/>
    <col min="14088" max="14337" width="9.109375" style="2"/>
    <col min="14338" max="14338" width="30.88671875" style="2" bestFit="1" customWidth="1"/>
    <col min="14339" max="14339" width="14.88671875" style="2" bestFit="1" customWidth="1"/>
    <col min="14340" max="14340" width="11.44140625" style="2" bestFit="1" customWidth="1"/>
    <col min="14341" max="14341" width="10.6640625" style="2" bestFit="1" customWidth="1"/>
    <col min="14342" max="14342" width="10.33203125" style="2" customWidth="1"/>
    <col min="14343" max="14343" width="9" style="2" bestFit="1" customWidth="1"/>
    <col min="14344" max="14593" width="9.109375" style="2"/>
    <col min="14594" max="14594" width="30.88671875" style="2" bestFit="1" customWidth="1"/>
    <col min="14595" max="14595" width="14.88671875" style="2" bestFit="1" customWidth="1"/>
    <col min="14596" max="14596" width="11.44140625" style="2" bestFit="1" customWidth="1"/>
    <col min="14597" max="14597" width="10.6640625" style="2" bestFit="1" customWidth="1"/>
    <col min="14598" max="14598" width="10.33203125" style="2" customWidth="1"/>
    <col min="14599" max="14599" width="9" style="2" bestFit="1" customWidth="1"/>
    <col min="14600" max="14849" width="9.109375" style="2"/>
    <col min="14850" max="14850" width="30.88671875" style="2" bestFit="1" customWidth="1"/>
    <col min="14851" max="14851" width="14.88671875" style="2" bestFit="1" customWidth="1"/>
    <col min="14852" max="14852" width="11.44140625" style="2" bestFit="1" customWidth="1"/>
    <col min="14853" max="14853" width="10.6640625" style="2" bestFit="1" customWidth="1"/>
    <col min="14854" max="14854" width="10.33203125" style="2" customWidth="1"/>
    <col min="14855" max="14855" width="9" style="2" bestFit="1" customWidth="1"/>
    <col min="14856" max="15105" width="9.109375" style="2"/>
    <col min="15106" max="15106" width="30.88671875" style="2" bestFit="1" customWidth="1"/>
    <col min="15107" max="15107" width="14.88671875" style="2" bestFit="1" customWidth="1"/>
    <col min="15108" max="15108" width="11.44140625" style="2" bestFit="1" customWidth="1"/>
    <col min="15109" max="15109" width="10.6640625" style="2" bestFit="1" customWidth="1"/>
    <col min="15110" max="15110" width="10.33203125" style="2" customWidth="1"/>
    <col min="15111" max="15111" width="9" style="2" bestFit="1" customWidth="1"/>
    <col min="15112" max="15361" width="9.109375" style="2"/>
    <col min="15362" max="15362" width="30.88671875" style="2" bestFit="1" customWidth="1"/>
    <col min="15363" max="15363" width="14.88671875" style="2" bestFit="1" customWidth="1"/>
    <col min="15364" max="15364" width="11.44140625" style="2" bestFit="1" customWidth="1"/>
    <col min="15365" max="15365" width="10.6640625" style="2" bestFit="1" customWidth="1"/>
    <col min="15366" max="15366" width="10.33203125" style="2" customWidth="1"/>
    <col min="15367" max="15367" width="9" style="2" bestFit="1" customWidth="1"/>
    <col min="15368" max="15617" width="9.109375" style="2"/>
    <col min="15618" max="15618" width="30.88671875" style="2" bestFit="1" customWidth="1"/>
    <col min="15619" max="15619" width="14.88671875" style="2" bestFit="1" customWidth="1"/>
    <col min="15620" max="15620" width="11.44140625" style="2" bestFit="1" customWidth="1"/>
    <col min="15621" max="15621" width="10.6640625" style="2" bestFit="1" customWidth="1"/>
    <col min="15622" max="15622" width="10.33203125" style="2" customWidth="1"/>
    <col min="15623" max="15623" width="9" style="2" bestFit="1" customWidth="1"/>
    <col min="15624" max="15873" width="9.109375" style="2"/>
    <col min="15874" max="15874" width="30.88671875" style="2" bestFit="1" customWidth="1"/>
    <col min="15875" max="15875" width="14.88671875" style="2" bestFit="1" customWidth="1"/>
    <col min="15876" max="15876" width="11.44140625" style="2" bestFit="1" customWidth="1"/>
    <col min="15877" max="15877" width="10.6640625" style="2" bestFit="1" customWidth="1"/>
    <col min="15878" max="15878" width="10.33203125" style="2" customWidth="1"/>
    <col min="15879" max="15879" width="9" style="2" bestFit="1" customWidth="1"/>
    <col min="15880" max="16129" width="9.109375" style="2"/>
    <col min="16130" max="16130" width="30.88671875" style="2" bestFit="1" customWidth="1"/>
    <col min="16131" max="16131" width="14.88671875" style="2" bestFit="1" customWidth="1"/>
    <col min="16132" max="16132" width="11.44140625" style="2" bestFit="1" customWidth="1"/>
    <col min="16133" max="16133" width="10.6640625" style="2" bestFit="1" customWidth="1"/>
    <col min="16134" max="16134" width="10.33203125" style="2" customWidth="1"/>
    <col min="16135" max="16135" width="9" style="2" bestFit="1" customWidth="1"/>
    <col min="16136" max="16384" width="9.109375" style="2"/>
  </cols>
  <sheetData>
    <row r="1" spans="2:10" ht="13.8" thickBot="1" x14ac:dyDescent="0.3"/>
    <row r="2" spans="2:10" ht="15.75" customHeight="1" x14ac:dyDescent="0.3">
      <c r="B2" s="74" t="s">
        <v>6</v>
      </c>
      <c r="C2" s="364" t="s">
        <v>7</v>
      </c>
      <c r="D2" s="365"/>
      <c r="E2" s="365"/>
      <c r="F2" s="365"/>
      <c r="G2" s="365"/>
      <c r="H2" s="365"/>
      <c r="I2" s="365"/>
      <c r="J2" s="366"/>
    </row>
    <row r="3" spans="2:10" ht="30" customHeight="1" thickBot="1" x14ac:dyDescent="0.35">
      <c r="B3" s="75" t="s">
        <v>8</v>
      </c>
      <c r="C3" s="50" t="s">
        <v>9</v>
      </c>
      <c r="D3" s="62" t="s">
        <v>10</v>
      </c>
      <c r="E3" s="50" t="s">
        <v>11</v>
      </c>
      <c r="F3" s="51" t="s">
        <v>12</v>
      </c>
      <c r="G3" s="51" t="s">
        <v>13</v>
      </c>
      <c r="H3" s="51" t="s">
        <v>14</v>
      </c>
      <c r="I3" s="51" t="s">
        <v>15</v>
      </c>
      <c r="J3" s="76" t="s">
        <v>16</v>
      </c>
    </row>
    <row r="4" spans="2:10" ht="15.6" x14ac:dyDescent="0.3">
      <c r="B4" s="63" t="s">
        <v>17</v>
      </c>
      <c r="C4" s="64" t="s">
        <v>18</v>
      </c>
      <c r="D4" s="65"/>
      <c r="E4" s="66"/>
      <c r="F4" s="66"/>
      <c r="G4" s="66"/>
      <c r="H4" s="66"/>
      <c r="I4" s="66"/>
      <c r="J4" s="67"/>
    </row>
    <row r="5" spans="2:10" ht="15.6" x14ac:dyDescent="0.3">
      <c r="B5" s="68" t="s">
        <v>19</v>
      </c>
      <c r="C5" s="69" t="s">
        <v>18</v>
      </c>
      <c r="D5" s="70"/>
      <c r="E5" s="71"/>
      <c r="F5" s="71"/>
      <c r="G5" s="71"/>
      <c r="H5" s="71"/>
      <c r="I5" s="71"/>
      <c r="J5" s="72"/>
    </row>
    <row r="6" spans="2:10" ht="15.6" x14ac:dyDescent="0.3">
      <c r="B6" s="68" t="s">
        <v>20</v>
      </c>
      <c r="C6" s="69"/>
      <c r="D6" s="70" t="s">
        <v>18</v>
      </c>
      <c r="E6" s="71"/>
      <c r="F6" s="71"/>
      <c r="G6" s="71"/>
      <c r="H6" s="71"/>
      <c r="I6" s="71"/>
      <c r="J6" s="72"/>
    </row>
    <row r="7" spans="2:10" ht="15.6" x14ac:dyDescent="0.3">
      <c r="B7" s="68" t="s">
        <v>21</v>
      </c>
      <c r="C7" s="69" t="s">
        <v>18</v>
      </c>
      <c r="D7" s="70" t="s">
        <v>18</v>
      </c>
      <c r="E7" s="71"/>
      <c r="F7" s="71"/>
      <c r="G7" s="71"/>
      <c r="H7" s="71"/>
      <c r="I7" s="71"/>
      <c r="J7" s="72"/>
    </row>
    <row r="8" spans="2:10" ht="15.6" x14ac:dyDescent="0.3">
      <c r="B8" s="68" t="s">
        <v>22</v>
      </c>
      <c r="C8" s="69"/>
      <c r="D8" s="70" t="s">
        <v>18</v>
      </c>
      <c r="E8" s="71"/>
      <c r="F8" s="71"/>
      <c r="G8" s="71"/>
      <c r="H8" s="71"/>
      <c r="I8" s="71"/>
      <c r="J8" s="72"/>
    </row>
    <row r="9" spans="2:10" ht="15.6" x14ac:dyDescent="0.3">
      <c r="B9" s="68" t="s">
        <v>23</v>
      </c>
      <c r="C9" s="69"/>
      <c r="D9" s="70" t="s">
        <v>24</v>
      </c>
      <c r="E9" s="71"/>
      <c r="F9" s="71"/>
      <c r="G9" s="71"/>
      <c r="H9" s="71"/>
      <c r="I9" s="71"/>
      <c r="J9" s="72"/>
    </row>
    <row r="10" spans="2:10" ht="15.6" x14ac:dyDescent="0.3">
      <c r="B10" s="68" t="s">
        <v>25</v>
      </c>
      <c r="C10" s="69" t="s">
        <v>26</v>
      </c>
      <c r="D10" s="70"/>
      <c r="E10" s="71"/>
      <c r="F10" s="71" t="s">
        <v>18</v>
      </c>
      <c r="G10" s="71"/>
      <c r="H10" s="71" t="s">
        <v>26</v>
      </c>
      <c r="I10" s="71" t="s">
        <v>18</v>
      </c>
      <c r="J10" s="72"/>
    </row>
    <row r="11" spans="2:10" ht="15.6" x14ac:dyDescent="0.3">
      <c r="B11" s="73" t="s">
        <v>27</v>
      </c>
      <c r="C11" s="69"/>
      <c r="D11" s="70"/>
      <c r="E11" s="71" t="s">
        <v>18</v>
      </c>
      <c r="F11" s="71" t="s">
        <v>18</v>
      </c>
      <c r="G11" s="71"/>
      <c r="H11" s="71"/>
      <c r="I11" s="71"/>
      <c r="J11" s="72"/>
    </row>
    <row r="12" spans="2:10" ht="15.6" x14ac:dyDescent="0.3">
      <c r="B12" s="73" t="s">
        <v>28</v>
      </c>
      <c r="C12" s="69" t="s">
        <v>18</v>
      </c>
      <c r="D12" s="70"/>
      <c r="E12" s="71"/>
      <c r="F12" s="71"/>
      <c r="G12" s="71"/>
      <c r="H12" s="71"/>
      <c r="I12" s="71"/>
      <c r="J12" s="72"/>
    </row>
    <row r="13" spans="2:10" ht="15.6" x14ac:dyDescent="0.3">
      <c r="B13" s="68" t="s">
        <v>29</v>
      </c>
      <c r="C13" s="69"/>
      <c r="D13" s="70" t="s">
        <v>18</v>
      </c>
      <c r="E13" s="71"/>
      <c r="F13" s="71"/>
      <c r="G13" s="71"/>
      <c r="H13" s="71"/>
      <c r="I13" s="71"/>
      <c r="J13" s="72"/>
    </row>
    <row r="14" spans="2:10" ht="15.6" x14ac:dyDescent="0.3">
      <c r="B14" s="68" t="s">
        <v>30</v>
      </c>
      <c r="C14" s="69"/>
      <c r="D14" s="70" t="s">
        <v>18</v>
      </c>
      <c r="E14" s="71"/>
      <c r="F14" s="71"/>
      <c r="G14" s="71"/>
      <c r="H14" s="71"/>
      <c r="I14" s="71"/>
      <c r="J14" s="72"/>
    </row>
    <row r="15" spans="2:10" ht="15.6" x14ac:dyDescent="0.3">
      <c r="B15" s="68" t="s">
        <v>31</v>
      </c>
      <c r="C15" s="69"/>
      <c r="D15" s="70"/>
      <c r="E15" s="71"/>
      <c r="F15" s="71"/>
      <c r="G15" s="71" t="s">
        <v>18</v>
      </c>
      <c r="H15" s="71"/>
      <c r="I15" s="71" t="s">
        <v>18</v>
      </c>
      <c r="J15" s="72"/>
    </row>
    <row r="16" spans="2:10" ht="15.6" x14ac:dyDescent="0.3">
      <c r="B16" s="68" t="s">
        <v>32</v>
      </c>
      <c r="C16" s="69" t="s">
        <v>26</v>
      </c>
      <c r="D16" s="70"/>
      <c r="E16" s="71"/>
      <c r="F16" s="71" t="s">
        <v>18</v>
      </c>
      <c r="G16" s="71" t="s">
        <v>18</v>
      </c>
      <c r="H16" s="71" t="s">
        <v>18</v>
      </c>
      <c r="I16" s="71" t="s">
        <v>18</v>
      </c>
      <c r="J16" s="72"/>
    </row>
    <row r="17" spans="2:10" ht="15.6" x14ac:dyDescent="0.3">
      <c r="B17" s="68" t="s">
        <v>33</v>
      </c>
      <c r="C17" s="69" t="s">
        <v>34</v>
      </c>
      <c r="D17" s="70"/>
      <c r="E17" s="71"/>
      <c r="F17" s="71"/>
      <c r="G17" s="71" t="s">
        <v>18</v>
      </c>
      <c r="H17" s="71"/>
      <c r="I17" s="71" t="s">
        <v>18</v>
      </c>
      <c r="J17" s="72"/>
    </row>
    <row r="18" spans="2:10" ht="15.6" x14ac:dyDescent="0.3">
      <c r="B18" s="68" t="s">
        <v>35</v>
      </c>
      <c r="C18" s="69"/>
      <c r="D18" s="70"/>
      <c r="E18" s="71" t="s">
        <v>36</v>
      </c>
      <c r="F18" s="71" t="s">
        <v>36</v>
      </c>
      <c r="G18" s="71" t="s">
        <v>18</v>
      </c>
      <c r="H18" s="71" t="s">
        <v>36</v>
      </c>
      <c r="I18" s="71" t="s">
        <v>36</v>
      </c>
      <c r="J18" s="72" t="s">
        <v>36</v>
      </c>
    </row>
    <row r="19" spans="2:10" ht="15.6" x14ac:dyDescent="0.3">
      <c r="B19" s="68" t="s">
        <v>37</v>
      </c>
      <c r="C19" s="69" t="s">
        <v>26</v>
      </c>
      <c r="D19" s="70"/>
      <c r="E19" s="71"/>
      <c r="F19" s="71"/>
      <c r="G19" s="71"/>
      <c r="H19" s="71"/>
      <c r="I19" s="71"/>
      <c r="J19" s="72"/>
    </row>
    <row r="20" spans="2:10" ht="15.6" x14ac:dyDescent="0.3">
      <c r="B20" s="68" t="s">
        <v>38</v>
      </c>
      <c r="C20" s="69"/>
      <c r="D20" s="70" t="s">
        <v>18</v>
      </c>
      <c r="E20" s="71"/>
      <c r="F20" s="71"/>
      <c r="G20" s="71"/>
      <c r="H20" s="71"/>
      <c r="I20" s="71"/>
      <c r="J20" s="72"/>
    </row>
    <row r="21" spans="2:10" ht="15.6" x14ac:dyDescent="0.3">
      <c r="B21" s="68" t="s">
        <v>39</v>
      </c>
      <c r="C21" s="69" t="s">
        <v>26</v>
      </c>
      <c r="D21" s="70"/>
      <c r="E21" s="71"/>
      <c r="F21" s="71"/>
      <c r="G21" s="71"/>
      <c r="H21" s="71"/>
      <c r="I21" s="71"/>
      <c r="J21" s="72"/>
    </row>
    <row r="22" spans="2:10" ht="15.6" x14ac:dyDescent="0.3">
      <c r="B22" s="68" t="s">
        <v>40</v>
      </c>
      <c r="C22" s="69" t="s">
        <v>26</v>
      </c>
      <c r="D22" s="70"/>
      <c r="E22" s="71" t="s">
        <v>18</v>
      </c>
      <c r="F22" s="71"/>
      <c r="G22" s="71"/>
      <c r="H22" s="71"/>
      <c r="I22" s="71"/>
      <c r="J22" s="72"/>
    </row>
    <row r="23" spans="2:10" ht="15.6" x14ac:dyDescent="0.3">
      <c r="B23" s="68" t="s">
        <v>41</v>
      </c>
      <c r="C23" s="69"/>
      <c r="D23" s="70" t="s">
        <v>18</v>
      </c>
      <c r="E23" s="71"/>
      <c r="F23" s="71"/>
      <c r="G23" s="71"/>
      <c r="H23" s="71"/>
      <c r="I23" s="71"/>
      <c r="J23" s="72"/>
    </row>
    <row r="24" spans="2:10" ht="15.6" x14ac:dyDescent="0.3">
      <c r="B24" s="68" t="s">
        <v>42</v>
      </c>
      <c r="C24" s="69" t="s">
        <v>26</v>
      </c>
      <c r="D24" s="70"/>
      <c r="E24" s="71" t="s">
        <v>18</v>
      </c>
      <c r="F24" s="71"/>
      <c r="G24" s="71"/>
      <c r="H24" s="71"/>
      <c r="I24" s="71"/>
      <c r="J24" s="72"/>
    </row>
    <row r="25" spans="2:10" ht="15.6" x14ac:dyDescent="0.3">
      <c r="B25" s="68" t="s">
        <v>43</v>
      </c>
      <c r="C25" s="69" t="s">
        <v>26</v>
      </c>
      <c r="D25" s="70" t="s">
        <v>36</v>
      </c>
      <c r="E25" s="71" t="s">
        <v>18</v>
      </c>
      <c r="F25" s="71"/>
      <c r="G25" s="71"/>
      <c r="H25" s="71"/>
      <c r="I25" s="71" t="s">
        <v>36</v>
      </c>
      <c r="J25" s="72" t="s">
        <v>36</v>
      </c>
    </row>
    <row r="26" spans="2:10" ht="15.6" x14ac:dyDescent="0.3">
      <c r="B26" s="77"/>
      <c r="C26" s="69"/>
      <c r="D26" s="70"/>
      <c r="E26" s="71"/>
      <c r="F26" s="71"/>
      <c r="G26" s="71"/>
      <c r="H26" s="71"/>
      <c r="I26" s="71"/>
      <c r="J26" s="72"/>
    </row>
    <row r="27" spans="2:10" ht="14.4" x14ac:dyDescent="0.3">
      <c r="B27" s="78" t="s">
        <v>44</v>
      </c>
      <c r="C27" s="52"/>
      <c r="D27" s="52"/>
      <c r="E27" s="52"/>
      <c r="F27" s="52"/>
      <c r="G27" s="52"/>
      <c r="H27" s="52"/>
      <c r="I27" s="52"/>
      <c r="J27" s="79"/>
    </row>
    <row r="28" spans="2:10" ht="13.8" x14ac:dyDescent="0.3">
      <c r="B28" s="80" t="s">
        <v>45</v>
      </c>
      <c r="C28" s="53"/>
      <c r="D28" s="53"/>
      <c r="E28" s="54"/>
      <c r="F28" s="54"/>
      <c r="G28" s="54"/>
      <c r="H28" s="54"/>
      <c r="I28" s="54"/>
      <c r="J28" s="81"/>
    </row>
    <row r="29" spans="2:10" ht="13.8" x14ac:dyDescent="0.3">
      <c r="B29" s="80" t="s">
        <v>46</v>
      </c>
      <c r="C29" s="53"/>
      <c r="D29" s="53"/>
      <c r="E29" s="54"/>
      <c r="F29" s="54"/>
      <c r="G29" s="54"/>
      <c r="H29" s="54"/>
      <c r="I29" s="54"/>
      <c r="J29" s="81"/>
    </row>
    <row r="30" spans="2:10" ht="13.8" x14ac:dyDescent="0.3">
      <c r="B30" s="80" t="s">
        <v>47</v>
      </c>
      <c r="C30" s="53"/>
      <c r="D30" s="53"/>
      <c r="E30" s="54"/>
      <c r="F30" s="54"/>
      <c r="G30" s="54"/>
      <c r="H30" s="54"/>
      <c r="I30" s="54"/>
      <c r="J30" s="81"/>
    </row>
    <row r="31" spans="2:10" ht="13.8" x14ac:dyDescent="0.3">
      <c r="B31" s="80" t="s">
        <v>48</v>
      </c>
      <c r="C31" s="53"/>
      <c r="D31" s="53"/>
      <c r="E31" s="54"/>
      <c r="F31" s="54"/>
      <c r="G31" s="54"/>
      <c r="H31" s="54"/>
      <c r="I31" s="54"/>
      <c r="J31" s="81"/>
    </row>
    <row r="32" spans="2:10" ht="13.8" thickBot="1" x14ac:dyDescent="0.3">
      <c r="B32" s="82"/>
      <c r="C32" s="3"/>
      <c r="D32" s="3"/>
      <c r="E32" s="3"/>
      <c r="F32" s="3"/>
      <c r="G32" s="3"/>
      <c r="H32" s="3"/>
      <c r="I32" s="3"/>
      <c r="J32" s="83"/>
    </row>
    <row r="33" spans="2:10" x14ac:dyDescent="0.25">
      <c r="B33" s="367" t="s">
        <v>49</v>
      </c>
      <c r="C33" s="368"/>
      <c r="D33" s="368"/>
      <c r="E33" s="368"/>
      <c r="F33" s="368"/>
      <c r="G33" s="368"/>
      <c r="H33" s="368"/>
      <c r="I33" s="368"/>
      <c r="J33" s="369"/>
    </row>
    <row r="34" spans="2:10" ht="12" customHeight="1" thickBot="1" x14ac:dyDescent="0.3">
      <c r="B34" s="370"/>
      <c r="C34" s="371"/>
      <c r="D34" s="371"/>
      <c r="E34" s="371"/>
      <c r="F34" s="371"/>
      <c r="G34" s="371"/>
      <c r="H34" s="371"/>
      <c r="I34" s="371"/>
      <c r="J34" s="372"/>
    </row>
  </sheetData>
  <mergeCells count="2">
    <mergeCell ref="C2:J2"/>
    <mergeCell ref="B33:J34"/>
  </mergeCells>
  <pageMargins left="0.75" right="0.75" top="1" bottom="1" header="0.5" footer="0.5"/>
  <pageSetup firstPageNumber="4" orientation="portrait" r:id="rId1"/>
  <headerFooter alignWithMargins="0">
    <oddFooter>&amp;L_x000D_&amp;1#&amp;"Calibri"&amp;10&amp;K000000 Fannie Mae Confidential&amp;CConfidential - Internal Distribution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AL48"/>
  <sheetViews>
    <sheetView showGridLines="0" topLeftCell="B1" workbookViewId="0">
      <selection activeCell="I35" sqref="I35:N35"/>
    </sheetView>
  </sheetViews>
  <sheetFormatPr defaultColWidth="9.109375" defaultRowHeight="13.8" x14ac:dyDescent="0.3"/>
  <cols>
    <col min="1" max="1" width="3.109375" style="6" customWidth="1"/>
    <col min="2" max="2" width="30.33203125" style="6" bestFit="1" customWidth="1"/>
    <col min="3" max="38" width="12.109375" style="6" customWidth="1"/>
    <col min="39" max="16384" width="9.109375" style="6"/>
  </cols>
  <sheetData>
    <row r="1" spans="2:38" ht="14.4" thickBot="1" x14ac:dyDescent="0.35"/>
    <row r="2" spans="2:38" ht="14.4" thickBot="1" x14ac:dyDescent="0.35">
      <c r="B2" s="400" t="s">
        <v>50</v>
      </c>
      <c r="C2" s="399">
        <v>45292</v>
      </c>
      <c r="D2" s="397"/>
      <c r="E2" s="397"/>
      <c r="F2" s="397">
        <v>45323</v>
      </c>
      <c r="G2" s="397"/>
      <c r="H2" s="398"/>
      <c r="I2" s="399">
        <v>45352</v>
      </c>
      <c r="J2" s="397"/>
      <c r="K2" s="397"/>
      <c r="L2" s="397">
        <v>45383</v>
      </c>
      <c r="M2" s="397"/>
      <c r="N2" s="398"/>
      <c r="O2" s="399">
        <v>45413</v>
      </c>
      <c r="P2" s="397"/>
      <c r="Q2" s="397"/>
      <c r="R2" s="397">
        <v>45444</v>
      </c>
      <c r="S2" s="397"/>
      <c r="T2" s="398"/>
      <c r="U2" s="399">
        <v>45474</v>
      </c>
      <c r="V2" s="397"/>
      <c r="W2" s="397"/>
      <c r="X2" s="397">
        <v>45505</v>
      </c>
      <c r="Y2" s="397"/>
      <c r="Z2" s="398"/>
      <c r="AA2" s="399">
        <v>45536</v>
      </c>
      <c r="AB2" s="397"/>
      <c r="AC2" s="397"/>
      <c r="AD2" s="397">
        <v>45566</v>
      </c>
      <c r="AE2" s="397"/>
      <c r="AF2" s="398"/>
      <c r="AG2" s="399">
        <v>45597</v>
      </c>
      <c r="AH2" s="397"/>
      <c r="AI2" s="397"/>
      <c r="AJ2" s="397">
        <v>45627</v>
      </c>
      <c r="AK2" s="397"/>
      <c r="AL2" s="398"/>
    </row>
    <row r="3" spans="2:38" x14ac:dyDescent="0.3">
      <c r="B3" s="401"/>
      <c r="C3" s="84" t="s">
        <v>51</v>
      </c>
      <c r="D3" s="84" t="s">
        <v>52</v>
      </c>
      <c r="E3" s="85" t="s">
        <v>53</v>
      </c>
      <c r="F3" s="84" t="s">
        <v>51</v>
      </c>
      <c r="G3" s="84" t="s">
        <v>52</v>
      </c>
      <c r="H3" s="84" t="s">
        <v>53</v>
      </c>
      <c r="I3" s="99" t="s">
        <v>51</v>
      </c>
      <c r="J3" s="84" t="s">
        <v>52</v>
      </c>
      <c r="K3" s="85" t="s">
        <v>53</v>
      </c>
      <c r="L3" s="84" t="s">
        <v>51</v>
      </c>
      <c r="M3" s="84" t="s">
        <v>52</v>
      </c>
      <c r="N3" s="84" t="s">
        <v>53</v>
      </c>
      <c r="O3" s="99" t="s">
        <v>51</v>
      </c>
      <c r="P3" s="84" t="s">
        <v>52</v>
      </c>
      <c r="Q3" s="85" t="s">
        <v>53</v>
      </c>
      <c r="R3" s="84" t="s">
        <v>51</v>
      </c>
      <c r="S3" s="84" t="s">
        <v>52</v>
      </c>
      <c r="T3" s="84" t="s">
        <v>53</v>
      </c>
      <c r="U3" s="99" t="s">
        <v>51</v>
      </c>
      <c r="V3" s="84" t="s">
        <v>52</v>
      </c>
      <c r="W3" s="85" t="s">
        <v>53</v>
      </c>
      <c r="X3" s="84" t="s">
        <v>51</v>
      </c>
      <c r="Y3" s="84" t="s">
        <v>52</v>
      </c>
      <c r="Z3" s="84" t="s">
        <v>53</v>
      </c>
      <c r="AA3" s="99" t="s">
        <v>51</v>
      </c>
      <c r="AB3" s="84" t="s">
        <v>52</v>
      </c>
      <c r="AC3" s="85" t="s">
        <v>53</v>
      </c>
      <c r="AD3" s="84" t="s">
        <v>51</v>
      </c>
      <c r="AE3" s="84" t="s">
        <v>52</v>
      </c>
      <c r="AF3" s="84" t="s">
        <v>53</v>
      </c>
      <c r="AG3" s="91" t="s">
        <v>51</v>
      </c>
      <c r="AH3" s="92" t="s">
        <v>52</v>
      </c>
      <c r="AI3" s="93" t="s">
        <v>53</v>
      </c>
      <c r="AJ3" s="84" t="s">
        <v>51</v>
      </c>
      <c r="AK3" s="84" t="s">
        <v>52</v>
      </c>
      <c r="AL3" s="85" t="s">
        <v>53</v>
      </c>
    </row>
    <row r="4" spans="2:38" x14ac:dyDescent="0.3">
      <c r="B4" s="101" t="s">
        <v>54</v>
      </c>
      <c r="C4" s="90"/>
      <c r="D4" s="10"/>
      <c r="E4" s="10"/>
      <c r="F4" s="10"/>
      <c r="G4" s="10"/>
      <c r="H4" s="86"/>
      <c r="I4" s="94"/>
      <c r="J4" s="10"/>
      <c r="K4" s="95"/>
      <c r="L4" s="90"/>
      <c r="M4" s="10"/>
      <c r="N4" s="86"/>
      <c r="O4" s="94"/>
      <c r="P4" s="10"/>
      <c r="Q4" s="95"/>
      <c r="R4" s="90"/>
      <c r="S4" s="10"/>
      <c r="T4" s="86"/>
      <c r="U4" s="94"/>
      <c r="V4" s="10"/>
      <c r="W4" s="95"/>
      <c r="X4" s="90"/>
      <c r="Y4" s="10"/>
      <c r="Z4" s="86"/>
      <c r="AA4" s="94"/>
      <c r="AB4" s="10"/>
      <c r="AC4" s="95"/>
      <c r="AD4" s="90"/>
      <c r="AE4" s="10"/>
      <c r="AF4" s="86"/>
      <c r="AG4" s="94"/>
      <c r="AH4" s="10"/>
      <c r="AI4" s="95"/>
      <c r="AJ4" s="90"/>
      <c r="AK4" s="10"/>
      <c r="AL4" s="95"/>
    </row>
    <row r="5" spans="2:38" ht="15" customHeight="1" x14ac:dyDescent="0.3">
      <c r="B5" s="45" t="s">
        <v>55</v>
      </c>
      <c r="C5" s="46">
        <v>45347</v>
      </c>
      <c r="D5" s="47">
        <v>45350</v>
      </c>
      <c r="E5" s="48">
        <f>C5-D5</f>
        <v>-3</v>
      </c>
      <c r="F5" s="46"/>
      <c r="G5" s="47"/>
      <c r="H5" s="87">
        <f>F5-G5</f>
        <v>0</v>
      </c>
      <c r="I5" s="96"/>
      <c r="J5" s="47"/>
      <c r="K5" s="48">
        <f>I5-J5</f>
        <v>0</v>
      </c>
      <c r="L5" s="46"/>
      <c r="M5" s="47"/>
      <c r="N5" s="87">
        <f>L5-M5</f>
        <v>0</v>
      </c>
      <c r="O5" s="96"/>
      <c r="P5" s="47"/>
      <c r="Q5" s="48">
        <f>O5-P5</f>
        <v>0</v>
      </c>
      <c r="R5" s="46"/>
      <c r="S5" s="47"/>
      <c r="T5" s="87">
        <f>R5-S5</f>
        <v>0</v>
      </c>
      <c r="U5" s="96"/>
      <c r="V5" s="47"/>
      <c r="W5" s="48">
        <f>U5-V5</f>
        <v>0</v>
      </c>
      <c r="X5" s="46"/>
      <c r="Y5" s="47"/>
      <c r="Z5" s="87">
        <f>X5-Y5</f>
        <v>0</v>
      </c>
      <c r="AA5" s="96"/>
      <c r="AB5" s="47"/>
      <c r="AC5" s="48">
        <f>AA5-AB5</f>
        <v>0</v>
      </c>
      <c r="AD5" s="46"/>
      <c r="AE5" s="47"/>
      <c r="AF5" s="87">
        <f>AD5-AE5</f>
        <v>0</v>
      </c>
      <c r="AG5" s="96"/>
      <c r="AH5" s="47"/>
      <c r="AI5" s="48">
        <f>AG5-AH5</f>
        <v>0</v>
      </c>
      <c r="AJ5" s="46"/>
      <c r="AK5" s="47"/>
      <c r="AL5" s="48">
        <f>AJ5-AK5</f>
        <v>0</v>
      </c>
    </row>
    <row r="6" spans="2:38" ht="15" customHeight="1" x14ac:dyDescent="0.3">
      <c r="B6" s="32" t="s">
        <v>56</v>
      </c>
      <c r="C6" s="37">
        <v>45357</v>
      </c>
      <c r="D6" s="42">
        <v>45350</v>
      </c>
      <c r="E6" s="34">
        <f t="shared" ref="E6:E17" si="0">C6-D6</f>
        <v>7</v>
      </c>
      <c r="F6" s="37"/>
      <c r="G6" s="42"/>
      <c r="H6" s="88">
        <f t="shared" ref="H6:H17" si="1">F6-G6</f>
        <v>0</v>
      </c>
      <c r="I6" s="97"/>
      <c r="J6" s="42"/>
      <c r="K6" s="34">
        <f t="shared" ref="K6:K17" si="2">I6-J6</f>
        <v>0</v>
      </c>
      <c r="L6" s="37"/>
      <c r="M6" s="42"/>
      <c r="N6" s="88">
        <f t="shared" ref="N6:N17" si="3">L6-M6</f>
        <v>0</v>
      </c>
      <c r="O6" s="97"/>
      <c r="P6" s="42"/>
      <c r="Q6" s="34">
        <f t="shared" ref="Q6:Q17" si="4">O6-P6</f>
        <v>0</v>
      </c>
      <c r="R6" s="37"/>
      <c r="S6" s="42"/>
      <c r="T6" s="88">
        <f t="shared" ref="T6:T17" si="5">R6-S6</f>
        <v>0</v>
      </c>
      <c r="U6" s="97"/>
      <c r="V6" s="42"/>
      <c r="W6" s="34">
        <f t="shared" ref="W6:W17" si="6">U6-V6</f>
        <v>0</v>
      </c>
      <c r="X6" s="37"/>
      <c r="Y6" s="42"/>
      <c r="Z6" s="88">
        <f t="shared" ref="Z6:Z17" si="7">X6-Y6</f>
        <v>0</v>
      </c>
      <c r="AA6" s="97"/>
      <c r="AB6" s="42"/>
      <c r="AC6" s="34">
        <f t="shared" ref="AC6:AC17" si="8">AA6-AB6</f>
        <v>0</v>
      </c>
      <c r="AD6" s="37"/>
      <c r="AE6" s="42"/>
      <c r="AF6" s="88">
        <f t="shared" ref="AF6:AF17" si="9">AD6-AE6</f>
        <v>0</v>
      </c>
      <c r="AG6" s="97"/>
      <c r="AH6" s="42"/>
      <c r="AI6" s="34">
        <f t="shared" ref="AI6:AI17" si="10">AG6-AH6</f>
        <v>0</v>
      </c>
      <c r="AJ6" s="37"/>
      <c r="AK6" s="42"/>
      <c r="AL6" s="34">
        <f t="shared" ref="AL6:AL17" si="11">AJ6-AK6</f>
        <v>0</v>
      </c>
    </row>
    <row r="7" spans="2:38" ht="15" customHeight="1" x14ac:dyDescent="0.3">
      <c r="B7" s="100" t="s">
        <v>57</v>
      </c>
      <c r="C7" s="37"/>
      <c r="D7" s="42"/>
      <c r="E7" s="34"/>
      <c r="F7" s="37"/>
      <c r="G7" s="42"/>
      <c r="H7" s="88"/>
      <c r="I7" s="97"/>
      <c r="J7" s="42"/>
      <c r="K7" s="34"/>
      <c r="L7" s="37"/>
      <c r="M7" s="42"/>
      <c r="N7" s="88"/>
      <c r="O7" s="97"/>
      <c r="P7" s="42"/>
      <c r="Q7" s="34"/>
      <c r="R7" s="37"/>
      <c r="S7" s="42"/>
      <c r="T7" s="88"/>
      <c r="U7" s="97"/>
      <c r="V7" s="42"/>
      <c r="W7" s="34"/>
      <c r="X7" s="37"/>
      <c r="Y7" s="42"/>
      <c r="Z7" s="88"/>
      <c r="AA7" s="97"/>
      <c r="AB7" s="42"/>
      <c r="AC7" s="34"/>
      <c r="AD7" s="37"/>
      <c r="AE7" s="42"/>
      <c r="AF7" s="88"/>
      <c r="AG7" s="97"/>
      <c r="AH7" s="42"/>
      <c r="AI7" s="34"/>
      <c r="AJ7" s="37"/>
      <c r="AK7" s="42"/>
      <c r="AL7" s="34"/>
    </row>
    <row r="8" spans="2:38" ht="15" customHeight="1" x14ac:dyDescent="0.3">
      <c r="B8" s="32" t="s">
        <v>58</v>
      </c>
      <c r="C8" s="37">
        <v>45377</v>
      </c>
      <c r="D8" s="42">
        <v>45382</v>
      </c>
      <c r="E8" s="34">
        <f t="shared" si="0"/>
        <v>-5</v>
      </c>
      <c r="F8" s="37"/>
      <c r="G8" s="42"/>
      <c r="H8" s="88">
        <f t="shared" si="1"/>
        <v>0</v>
      </c>
      <c r="I8" s="97"/>
      <c r="J8" s="42"/>
      <c r="K8" s="34">
        <f t="shared" si="2"/>
        <v>0</v>
      </c>
      <c r="L8" s="37"/>
      <c r="M8" s="42"/>
      <c r="N8" s="88">
        <f t="shared" si="3"/>
        <v>0</v>
      </c>
      <c r="O8" s="97"/>
      <c r="P8" s="42"/>
      <c r="Q8" s="34">
        <f t="shared" si="4"/>
        <v>0</v>
      </c>
      <c r="R8" s="37"/>
      <c r="S8" s="42"/>
      <c r="T8" s="88">
        <f t="shared" si="5"/>
        <v>0</v>
      </c>
      <c r="U8" s="97"/>
      <c r="V8" s="42"/>
      <c r="W8" s="34">
        <f t="shared" si="6"/>
        <v>0</v>
      </c>
      <c r="X8" s="37"/>
      <c r="Y8" s="42"/>
      <c r="Z8" s="88">
        <f t="shared" si="7"/>
        <v>0</v>
      </c>
      <c r="AA8" s="97"/>
      <c r="AB8" s="42"/>
      <c r="AC8" s="34">
        <f t="shared" si="8"/>
        <v>0</v>
      </c>
      <c r="AD8" s="37"/>
      <c r="AE8" s="42"/>
      <c r="AF8" s="88">
        <f t="shared" si="9"/>
        <v>0</v>
      </c>
      <c r="AG8" s="97"/>
      <c r="AH8" s="42"/>
      <c r="AI8" s="34">
        <f t="shared" si="10"/>
        <v>0</v>
      </c>
      <c r="AJ8" s="37"/>
      <c r="AK8" s="42"/>
      <c r="AL8" s="34">
        <f t="shared" si="11"/>
        <v>0</v>
      </c>
    </row>
    <row r="9" spans="2:38" ht="15" customHeight="1" x14ac:dyDescent="0.3">
      <c r="B9" s="32" t="s">
        <v>59</v>
      </c>
      <c r="C9" s="37">
        <v>45400</v>
      </c>
      <c r="D9" s="42">
        <v>45397</v>
      </c>
      <c r="E9" s="34">
        <f>C9-D9</f>
        <v>3</v>
      </c>
      <c r="F9" s="37"/>
      <c r="G9" s="42"/>
      <c r="H9" s="88">
        <f t="shared" si="1"/>
        <v>0</v>
      </c>
      <c r="I9" s="97"/>
      <c r="J9" s="42"/>
      <c r="K9" s="34">
        <f t="shared" si="2"/>
        <v>0</v>
      </c>
      <c r="L9" s="37"/>
      <c r="M9" s="42"/>
      <c r="N9" s="88">
        <f t="shared" si="3"/>
        <v>0</v>
      </c>
      <c r="O9" s="97"/>
      <c r="P9" s="42"/>
      <c r="Q9" s="34">
        <f t="shared" si="4"/>
        <v>0</v>
      </c>
      <c r="R9" s="37"/>
      <c r="S9" s="42"/>
      <c r="T9" s="88">
        <f t="shared" si="5"/>
        <v>0</v>
      </c>
      <c r="U9" s="97"/>
      <c r="V9" s="42"/>
      <c r="W9" s="34">
        <f t="shared" si="6"/>
        <v>0</v>
      </c>
      <c r="X9" s="37"/>
      <c r="Y9" s="42"/>
      <c r="Z9" s="88">
        <f t="shared" si="7"/>
        <v>0</v>
      </c>
      <c r="AA9" s="97"/>
      <c r="AB9" s="42"/>
      <c r="AC9" s="34">
        <f t="shared" si="8"/>
        <v>0</v>
      </c>
      <c r="AD9" s="37"/>
      <c r="AE9" s="42"/>
      <c r="AF9" s="88">
        <f t="shared" si="9"/>
        <v>0</v>
      </c>
      <c r="AG9" s="97"/>
      <c r="AH9" s="42"/>
      <c r="AI9" s="34">
        <f t="shared" si="10"/>
        <v>0</v>
      </c>
      <c r="AJ9" s="37"/>
      <c r="AK9" s="42"/>
      <c r="AL9" s="34">
        <f t="shared" si="11"/>
        <v>0</v>
      </c>
    </row>
    <row r="10" spans="2:38" ht="15" customHeight="1" x14ac:dyDescent="0.3">
      <c r="B10" s="32" t="s">
        <v>60</v>
      </c>
      <c r="C10" s="37">
        <v>45407</v>
      </c>
      <c r="D10" s="42">
        <v>45407</v>
      </c>
      <c r="E10" s="34">
        <f t="shared" si="0"/>
        <v>0</v>
      </c>
      <c r="F10" s="37"/>
      <c r="G10" s="42"/>
      <c r="H10" s="88">
        <f t="shared" si="1"/>
        <v>0</v>
      </c>
      <c r="I10" s="97"/>
      <c r="J10" s="42"/>
      <c r="K10" s="34">
        <f t="shared" si="2"/>
        <v>0</v>
      </c>
      <c r="L10" s="37"/>
      <c r="M10" s="42"/>
      <c r="N10" s="88">
        <f t="shared" si="3"/>
        <v>0</v>
      </c>
      <c r="O10" s="97"/>
      <c r="P10" s="42"/>
      <c r="Q10" s="34">
        <f t="shared" si="4"/>
        <v>0</v>
      </c>
      <c r="R10" s="37"/>
      <c r="S10" s="42"/>
      <c r="T10" s="88">
        <f t="shared" si="5"/>
        <v>0</v>
      </c>
      <c r="U10" s="97"/>
      <c r="V10" s="42"/>
      <c r="W10" s="34">
        <f t="shared" si="6"/>
        <v>0</v>
      </c>
      <c r="X10" s="37"/>
      <c r="Y10" s="42"/>
      <c r="Z10" s="88">
        <f t="shared" si="7"/>
        <v>0</v>
      </c>
      <c r="AA10" s="97"/>
      <c r="AB10" s="42"/>
      <c r="AC10" s="34">
        <f t="shared" si="8"/>
        <v>0</v>
      </c>
      <c r="AD10" s="37"/>
      <c r="AE10" s="42"/>
      <c r="AF10" s="88">
        <f t="shared" si="9"/>
        <v>0</v>
      </c>
      <c r="AG10" s="97"/>
      <c r="AH10" s="42"/>
      <c r="AI10" s="34">
        <f t="shared" si="10"/>
        <v>0</v>
      </c>
      <c r="AJ10" s="37"/>
      <c r="AK10" s="42"/>
      <c r="AL10" s="34">
        <f t="shared" si="11"/>
        <v>0</v>
      </c>
    </row>
    <row r="11" spans="2:38" ht="15" customHeight="1" x14ac:dyDescent="0.3">
      <c r="B11" s="32" t="s">
        <v>61</v>
      </c>
      <c r="C11" s="37">
        <v>45412</v>
      </c>
      <c r="D11" s="42">
        <v>45412</v>
      </c>
      <c r="E11" s="34">
        <f t="shared" si="0"/>
        <v>0</v>
      </c>
      <c r="F11" s="37"/>
      <c r="G11" s="42"/>
      <c r="H11" s="88">
        <f t="shared" si="1"/>
        <v>0</v>
      </c>
      <c r="I11" s="97"/>
      <c r="J11" s="42"/>
      <c r="K11" s="34">
        <f t="shared" si="2"/>
        <v>0</v>
      </c>
      <c r="L11" s="37"/>
      <c r="M11" s="42"/>
      <c r="N11" s="88">
        <f t="shared" si="3"/>
        <v>0</v>
      </c>
      <c r="O11" s="97"/>
      <c r="P11" s="42"/>
      <c r="Q11" s="34">
        <f t="shared" si="4"/>
        <v>0</v>
      </c>
      <c r="R11" s="37"/>
      <c r="S11" s="42"/>
      <c r="T11" s="88">
        <f t="shared" si="5"/>
        <v>0</v>
      </c>
      <c r="U11" s="97"/>
      <c r="V11" s="42"/>
      <c r="W11" s="34">
        <f t="shared" si="6"/>
        <v>0</v>
      </c>
      <c r="X11" s="37"/>
      <c r="Y11" s="42"/>
      <c r="Z11" s="88">
        <f t="shared" si="7"/>
        <v>0</v>
      </c>
      <c r="AA11" s="97"/>
      <c r="AB11" s="42"/>
      <c r="AC11" s="34">
        <f t="shared" si="8"/>
        <v>0</v>
      </c>
      <c r="AD11" s="37"/>
      <c r="AE11" s="42"/>
      <c r="AF11" s="88">
        <f t="shared" si="9"/>
        <v>0</v>
      </c>
      <c r="AG11" s="97"/>
      <c r="AH11" s="42"/>
      <c r="AI11" s="34">
        <f t="shared" si="10"/>
        <v>0</v>
      </c>
      <c r="AJ11" s="37"/>
      <c r="AK11" s="42"/>
      <c r="AL11" s="34">
        <f t="shared" si="11"/>
        <v>0</v>
      </c>
    </row>
    <row r="12" spans="2:38" ht="15" customHeight="1" x14ac:dyDescent="0.3">
      <c r="B12" s="32" t="s">
        <v>62</v>
      </c>
      <c r="C12" s="37">
        <v>45453</v>
      </c>
      <c r="D12" s="42">
        <v>45443</v>
      </c>
      <c r="E12" s="34">
        <f t="shared" si="0"/>
        <v>10</v>
      </c>
      <c r="F12" s="37"/>
      <c r="G12" s="42"/>
      <c r="H12" s="88">
        <f t="shared" si="1"/>
        <v>0</v>
      </c>
      <c r="I12" s="97"/>
      <c r="J12" s="42"/>
      <c r="K12" s="34">
        <f t="shared" si="2"/>
        <v>0</v>
      </c>
      <c r="L12" s="37"/>
      <c r="M12" s="42"/>
      <c r="N12" s="88">
        <f t="shared" si="3"/>
        <v>0</v>
      </c>
      <c r="O12" s="97"/>
      <c r="P12" s="42"/>
      <c r="Q12" s="34">
        <f t="shared" si="4"/>
        <v>0</v>
      </c>
      <c r="R12" s="37"/>
      <c r="S12" s="42"/>
      <c r="T12" s="88">
        <f t="shared" si="5"/>
        <v>0</v>
      </c>
      <c r="U12" s="97"/>
      <c r="V12" s="42"/>
      <c r="W12" s="34">
        <f t="shared" si="6"/>
        <v>0</v>
      </c>
      <c r="X12" s="37"/>
      <c r="Y12" s="42"/>
      <c r="Z12" s="88">
        <f t="shared" si="7"/>
        <v>0</v>
      </c>
      <c r="AA12" s="97"/>
      <c r="AB12" s="42"/>
      <c r="AC12" s="34">
        <f t="shared" si="8"/>
        <v>0</v>
      </c>
      <c r="AD12" s="37"/>
      <c r="AE12" s="42"/>
      <c r="AF12" s="88">
        <f t="shared" si="9"/>
        <v>0</v>
      </c>
      <c r="AG12" s="97"/>
      <c r="AH12" s="42"/>
      <c r="AI12" s="34">
        <f t="shared" si="10"/>
        <v>0</v>
      </c>
      <c r="AJ12" s="37"/>
      <c r="AK12" s="42"/>
      <c r="AL12" s="34">
        <f t="shared" si="11"/>
        <v>0</v>
      </c>
    </row>
    <row r="13" spans="2:38" ht="15" customHeight="1" x14ac:dyDescent="0.3">
      <c r="B13" s="101" t="s">
        <v>54</v>
      </c>
      <c r="C13" s="37"/>
      <c r="D13" s="42"/>
      <c r="E13" s="34"/>
      <c r="F13" s="37"/>
      <c r="G13" s="42"/>
      <c r="H13" s="88"/>
      <c r="I13" s="97"/>
      <c r="J13" s="42"/>
      <c r="K13" s="34"/>
      <c r="L13" s="37"/>
      <c r="M13" s="42"/>
      <c r="N13" s="88"/>
      <c r="O13" s="97"/>
      <c r="P13" s="42"/>
      <c r="Q13" s="34"/>
      <c r="R13" s="37"/>
      <c r="S13" s="42"/>
      <c r="T13" s="88"/>
      <c r="U13" s="97"/>
      <c r="V13" s="42"/>
      <c r="W13" s="34"/>
      <c r="X13" s="37"/>
      <c r="Y13" s="42"/>
      <c r="Z13" s="88"/>
      <c r="AA13" s="97"/>
      <c r="AB13" s="42"/>
      <c r="AC13" s="34"/>
      <c r="AD13" s="37"/>
      <c r="AE13" s="42"/>
      <c r="AF13" s="88"/>
      <c r="AG13" s="97"/>
      <c r="AH13" s="42"/>
      <c r="AI13" s="34"/>
      <c r="AJ13" s="37"/>
      <c r="AK13" s="42"/>
      <c r="AL13" s="34"/>
    </row>
    <row r="14" spans="2:38" ht="15" customHeight="1" x14ac:dyDescent="0.3">
      <c r="B14" s="32" t="s">
        <v>63</v>
      </c>
      <c r="C14" s="37">
        <v>45427</v>
      </c>
      <c r="D14" s="42">
        <v>45443</v>
      </c>
      <c r="E14" s="34">
        <f t="shared" si="0"/>
        <v>-16</v>
      </c>
      <c r="F14" s="37"/>
      <c r="G14" s="42"/>
      <c r="H14" s="88">
        <f t="shared" si="1"/>
        <v>0</v>
      </c>
      <c r="I14" s="97"/>
      <c r="J14" s="42"/>
      <c r="K14" s="34">
        <f t="shared" si="2"/>
        <v>0</v>
      </c>
      <c r="L14" s="37"/>
      <c r="M14" s="42"/>
      <c r="N14" s="88">
        <f t="shared" si="3"/>
        <v>0</v>
      </c>
      <c r="O14" s="97"/>
      <c r="P14" s="42"/>
      <c r="Q14" s="34">
        <f t="shared" si="4"/>
        <v>0</v>
      </c>
      <c r="R14" s="37"/>
      <c r="S14" s="42"/>
      <c r="T14" s="88">
        <f t="shared" si="5"/>
        <v>0</v>
      </c>
      <c r="U14" s="97"/>
      <c r="V14" s="42"/>
      <c r="W14" s="34">
        <f t="shared" si="6"/>
        <v>0</v>
      </c>
      <c r="X14" s="37"/>
      <c r="Y14" s="42"/>
      <c r="Z14" s="88">
        <f t="shared" si="7"/>
        <v>0</v>
      </c>
      <c r="AA14" s="97"/>
      <c r="AB14" s="42"/>
      <c r="AC14" s="34">
        <f t="shared" si="8"/>
        <v>0</v>
      </c>
      <c r="AD14" s="37"/>
      <c r="AE14" s="42"/>
      <c r="AF14" s="88">
        <f t="shared" si="9"/>
        <v>0</v>
      </c>
      <c r="AG14" s="97"/>
      <c r="AH14" s="42"/>
      <c r="AI14" s="34">
        <f t="shared" si="10"/>
        <v>0</v>
      </c>
      <c r="AJ14" s="37"/>
      <c r="AK14" s="42"/>
      <c r="AL14" s="34">
        <f t="shared" si="11"/>
        <v>0</v>
      </c>
    </row>
    <row r="15" spans="2:38" ht="15" customHeight="1" x14ac:dyDescent="0.3">
      <c r="B15" s="32" t="s">
        <v>64</v>
      </c>
      <c r="C15" s="37">
        <v>45448</v>
      </c>
      <c r="D15" s="42">
        <v>45449</v>
      </c>
      <c r="E15" s="34">
        <f t="shared" si="0"/>
        <v>-1</v>
      </c>
      <c r="F15" s="37"/>
      <c r="G15" s="42"/>
      <c r="H15" s="88">
        <f t="shared" si="1"/>
        <v>0</v>
      </c>
      <c r="I15" s="97"/>
      <c r="J15" s="42"/>
      <c r="K15" s="34">
        <f t="shared" si="2"/>
        <v>0</v>
      </c>
      <c r="L15" s="37"/>
      <c r="M15" s="42"/>
      <c r="N15" s="88">
        <f t="shared" si="3"/>
        <v>0</v>
      </c>
      <c r="O15" s="97"/>
      <c r="P15" s="42"/>
      <c r="Q15" s="34">
        <f t="shared" si="4"/>
        <v>0</v>
      </c>
      <c r="R15" s="37"/>
      <c r="S15" s="42"/>
      <c r="T15" s="88">
        <f t="shared" si="5"/>
        <v>0</v>
      </c>
      <c r="U15" s="97"/>
      <c r="V15" s="42"/>
      <c r="W15" s="34">
        <f t="shared" si="6"/>
        <v>0</v>
      </c>
      <c r="X15" s="37"/>
      <c r="Y15" s="42"/>
      <c r="Z15" s="88">
        <f t="shared" si="7"/>
        <v>0</v>
      </c>
      <c r="AA15" s="97"/>
      <c r="AB15" s="42"/>
      <c r="AC15" s="34">
        <f t="shared" si="8"/>
        <v>0</v>
      </c>
      <c r="AD15" s="37"/>
      <c r="AE15" s="42"/>
      <c r="AF15" s="88">
        <f t="shared" si="9"/>
        <v>0</v>
      </c>
      <c r="AG15" s="97"/>
      <c r="AH15" s="42"/>
      <c r="AI15" s="34">
        <f t="shared" si="10"/>
        <v>0</v>
      </c>
      <c r="AJ15" s="37"/>
      <c r="AK15" s="42"/>
      <c r="AL15" s="34">
        <f t="shared" si="11"/>
        <v>0</v>
      </c>
    </row>
    <row r="16" spans="2:38" ht="15" customHeight="1" x14ac:dyDescent="0.3">
      <c r="B16" s="32" t="s">
        <v>65</v>
      </c>
      <c r="C16" s="37">
        <v>45466</v>
      </c>
      <c r="D16" s="42">
        <v>45463</v>
      </c>
      <c r="E16" s="34">
        <f t="shared" si="0"/>
        <v>3</v>
      </c>
      <c r="F16" s="37"/>
      <c r="G16" s="42"/>
      <c r="H16" s="88">
        <f t="shared" si="1"/>
        <v>0</v>
      </c>
      <c r="I16" s="97"/>
      <c r="J16" s="42"/>
      <c r="K16" s="34">
        <f t="shared" si="2"/>
        <v>0</v>
      </c>
      <c r="L16" s="37"/>
      <c r="M16" s="42"/>
      <c r="N16" s="88">
        <f t="shared" si="3"/>
        <v>0</v>
      </c>
      <c r="O16" s="97"/>
      <c r="P16" s="42"/>
      <c r="Q16" s="34">
        <f t="shared" si="4"/>
        <v>0</v>
      </c>
      <c r="R16" s="37"/>
      <c r="S16" s="42"/>
      <c r="T16" s="88">
        <f t="shared" si="5"/>
        <v>0</v>
      </c>
      <c r="U16" s="97"/>
      <c r="V16" s="42"/>
      <c r="W16" s="34">
        <f t="shared" si="6"/>
        <v>0</v>
      </c>
      <c r="X16" s="37"/>
      <c r="Y16" s="42"/>
      <c r="Z16" s="88">
        <f t="shared" si="7"/>
        <v>0</v>
      </c>
      <c r="AA16" s="97"/>
      <c r="AB16" s="42"/>
      <c r="AC16" s="34">
        <f t="shared" si="8"/>
        <v>0</v>
      </c>
      <c r="AD16" s="37"/>
      <c r="AE16" s="42"/>
      <c r="AF16" s="88">
        <f t="shared" si="9"/>
        <v>0</v>
      </c>
      <c r="AG16" s="97"/>
      <c r="AH16" s="42"/>
      <c r="AI16" s="34">
        <f t="shared" si="10"/>
        <v>0</v>
      </c>
      <c r="AJ16" s="37"/>
      <c r="AK16" s="42"/>
      <c r="AL16" s="34">
        <f t="shared" si="11"/>
        <v>0</v>
      </c>
    </row>
    <row r="17" spans="2:38" ht="15" customHeight="1" thickBot="1" x14ac:dyDescent="0.35">
      <c r="B17" s="33" t="s">
        <v>66</v>
      </c>
      <c r="C17" s="43">
        <v>45473</v>
      </c>
      <c r="D17" s="44">
        <v>45473</v>
      </c>
      <c r="E17" s="35">
        <f t="shared" si="0"/>
        <v>0</v>
      </c>
      <c r="F17" s="43"/>
      <c r="G17" s="44"/>
      <c r="H17" s="89">
        <f t="shared" si="1"/>
        <v>0</v>
      </c>
      <c r="I17" s="98"/>
      <c r="J17" s="44"/>
      <c r="K17" s="35">
        <f t="shared" si="2"/>
        <v>0</v>
      </c>
      <c r="L17" s="43"/>
      <c r="M17" s="44"/>
      <c r="N17" s="89">
        <f t="shared" si="3"/>
        <v>0</v>
      </c>
      <c r="O17" s="98"/>
      <c r="P17" s="44"/>
      <c r="Q17" s="35">
        <f t="shared" si="4"/>
        <v>0</v>
      </c>
      <c r="R17" s="43"/>
      <c r="S17" s="44"/>
      <c r="T17" s="89">
        <f t="shared" si="5"/>
        <v>0</v>
      </c>
      <c r="U17" s="98"/>
      <c r="V17" s="44"/>
      <c r="W17" s="35">
        <f t="shared" si="6"/>
        <v>0</v>
      </c>
      <c r="X17" s="43"/>
      <c r="Y17" s="44"/>
      <c r="Z17" s="89">
        <f t="shared" si="7"/>
        <v>0</v>
      </c>
      <c r="AA17" s="98"/>
      <c r="AB17" s="44"/>
      <c r="AC17" s="35">
        <f t="shared" si="8"/>
        <v>0</v>
      </c>
      <c r="AD17" s="43"/>
      <c r="AE17" s="44"/>
      <c r="AF17" s="89">
        <f t="shared" si="9"/>
        <v>0</v>
      </c>
      <c r="AG17" s="98"/>
      <c r="AH17" s="44"/>
      <c r="AI17" s="35">
        <f t="shared" si="10"/>
        <v>0</v>
      </c>
      <c r="AJ17" s="43"/>
      <c r="AK17" s="44"/>
      <c r="AL17" s="35">
        <f t="shared" si="11"/>
        <v>0</v>
      </c>
    </row>
    <row r="18" spans="2:38" x14ac:dyDescent="0.3">
      <c r="B18" s="7"/>
    </row>
    <row r="19" spans="2:38" ht="14.4" thickBot="1" x14ac:dyDescent="0.35">
      <c r="B19" s="379" t="s">
        <v>67</v>
      </c>
      <c r="C19" s="379"/>
      <c r="D19" s="379"/>
      <c r="E19" s="379"/>
      <c r="F19" s="379"/>
      <c r="G19" s="379"/>
      <c r="H19" s="379"/>
      <c r="I19" s="379"/>
      <c r="J19" s="379"/>
      <c r="K19" s="379"/>
      <c r="L19" s="379"/>
      <c r="M19" s="379"/>
      <c r="N19" s="379"/>
      <c r="O19" s="379"/>
      <c r="P19" s="379"/>
      <c r="Q19" s="379"/>
      <c r="R19" s="379"/>
      <c r="S19" s="379"/>
      <c r="T19" s="379"/>
    </row>
    <row r="20" spans="2:38" ht="12.75" customHeight="1" x14ac:dyDescent="0.3">
      <c r="B20" s="380" t="s">
        <v>68</v>
      </c>
      <c r="C20" s="381"/>
      <c r="D20" s="381"/>
      <c r="E20" s="381"/>
      <c r="F20" s="381"/>
      <c r="G20" s="381"/>
      <c r="H20" s="381"/>
      <c r="I20" s="381"/>
      <c r="J20" s="381"/>
      <c r="K20" s="381"/>
      <c r="L20" s="381"/>
      <c r="M20" s="381"/>
      <c r="N20" s="381"/>
      <c r="O20" s="381"/>
      <c r="P20" s="381"/>
      <c r="Q20" s="381"/>
      <c r="R20" s="381"/>
      <c r="S20" s="381"/>
      <c r="T20" s="382"/>
    </row>
    <row r="21" spans="2:38" x14ac:dyDescent="0.3">
      <c r="B21" s="383"/>
      <c r="C21" s="384"/>
      <c r="D21" s="384"/>
      <c r="E21" s="384"/>
      <c r="F21" s="384"/>
      <c r="G21" s="384"/>
      <c r="H21" s="384"/>
      <c r="I21" s="384"/>
      <c r="J21" s="384"/>
      <c r="K21" s="384"/>
      <c r="L21" s="384"/>
      <c r="M21" s="384"/>
      <c r="N21" s="384"/>
      <c r="O21" s="384"/>
      <c r="P21" s="384"/>
      <c r="Q21" s="384"/>
      <c r="R21" s="384"/>
      <c r="S21" s="384"/>
      <c r="T21" s="385"/>
    </row>
    <row r="22" spans="2:38" ht="14.4" thickBot="1" x14ac:dyDescent="0.35">
      <c r="B22" s="386"/>
      <c r="C22" s="387"/>
      <c r="D22" s="387"/>
      <c r="E22" s="387"/>
      <c r="F22" s="387"/>
      <c r="G22" s="387"/>
      <c r="H22" s="387"/>
      <c r="I22" s="387"/>
      <c r="J22" s="387"/>
      <c r="K22" s="387"/>
      <c r="L22" s="387"/>
      <c r="M22" s="387"/>
      <c r="N22" s="387"/>
      <c r="O22" s="387"/>
      <c r="P22" s="387"/>
      <c r="Q22" s="387"/>
      <c r="R22" s="387"/>
      <c r="S22" s="387"/>
      <c r="T22" s="388"/>
    </row>
    <row r="23" spans="2:38" ht="14.4" thickBot="1" x14ac:dyDescent="0.35"/>
    <row r="24" spans="2:38" ht="14.4" thickBot="1" x14ac:dyDescent="0.35">
      <c r="B24" s="102" t="s">
        <v>69</v>
      </c>
      <c r="C24" s="389" t="s">
        <v>70</v>
      </c>
      <c r="D24" s="390"/>
      <c r="E24" s="390"/>
      <c r="F24" s="390"/>
      <c r="G24" s="390"/>
      <c r="H24" s="391"/>
      <c r="I24" s="392" t="s">
        <v>71</v>
      </c>
      <c r="J24" s="390"/>
      <c r="K24" s="390"/>
      <c r="L24" s="390"/>
      <c r="M24" s="390"/>
      <c r="N24" s="393"/>
      <c r="O24" s="394" t="s">
        <v>72</v>
      </c>
      <c r="P24" s="395"/>
      <c r="Q24" s="395"/>
      <c r="R24" s="395"/>
      <c r="S24" s="395"/>
      <c r="T24" s="396"/>
    </row>
    <row r="25" spans="2:38" x14ac:dyDescent="0.3">
      <c r="B25" s="103" t="s">
        <v>73</v>
      </c>
      <c r="C25" s="377" t="s">
        <v>74</v>
      </c>
      <c r="D25" s="377"/>
      <c r="E25" s="377"/>
      <c r="F25" s="377"/>
      <c r="G25" s="377"/>
      <c r="H25" s="377"/>
      <c r="I25" s="377" t="s">
        <v>75</v>
      </c>
      <c r="J25" s="377"/>
      <c r="K25" s="377"/>
      <c r="L25" s="377"/>
      <c r="M25" s="377"/>
      <c r="N25" s="377"/>
      <c r="O25" s="377" t="s">
        <v>76</v>
      </c>
      <c r="P25" s="377"/>
      <c r="Q25" s="377"/>
      <c r="R25" s="377"/>
      <c r="S25" s="377"/>
      <c r="T25" s="378"/>
    </row>
    <row r="26" spans="2:38" x14ac:dyDescent="0.3">
      <c r="B26" s="104" t="s">
        <v>77</v>
      </c>
      <c r="C26" s="375" t="s">
        <v>78</v>
      </c>
      <c r="D26" s="375"/>
      <c r="E26" s="375"/>
      <c r="F26" s="375"/>
      <c r="G26" s="375"/>
      <c r="H26" s="375"/>
      <c r="I26" s="375" t="s">
        <v>79</v>
      </c>
      <c r="J26" s="375"/>
      <c r="K26" s="375"/>
      <c r="L26" s="375"/>
      <c r="M26" s="375"/>
      <c r="N26" s="375"/>
      <c r="O26" s="375" t="s">
        <v>76</v>
      </c>
      <c r="P26" s="375"/>
      <c r="Q26" s="375"/>
      <c r="R26" s="375"/>
      <c r="S26" s="375"/>
      <c r="T26" s="376"/>
    </row>
    <row r="27" spans="2:38" ht="12.75" customHeight="1" x14ac:dyDescent="0.3">
      <c r="B27" s="104" t="s">
        <v>80</v>
      </c>
      <c r="C27" s="375" t="s">
        <v>81</v>
      </c>
      <c r="D27" s="375"/>
      <c r="E27" s="375"/>
      <c r="F27" s="375"/>
      <c r="G27" s="375"/>
      <c r="H27" s="375"/>
      <c r="I27" s="375" t="s">
        <v>82</v>
      </c>
      <c r="J27" s="375"/>
      <c r="K27" s="375"/>
      <c r="L27" s="375"/>
      <c r="M27" s="375"/>
      <c r="N27" s="375"/>
      <c r="O27" s="375" t="s">
        <v>76</v>
      </c>
      <c r="P27" s="375"/>
      <c r="Q27" s="375"/>
      <c r="R27" s="375"/>
      <c r="S27" s="375"/>
      <c r="T27" s="376"/>
    </row>
    <row r="28" spans="2:38" x14ac:dyDescent="0.3">
      <c r="B28" s="104" t="s">
        <v>83</v>
      </c>
      <c r="C28" s="375" t="s">
        <v>84</v>
      </c>
      <c r="D28" s="375"/>
      <c r="E28" s="375"/>
      <c r="F28" s="375"/>
      <c r="G28" s="375"/>
      <c r="H28" s="375"/>
      <c r="I28" s="375" t="s">
        <v>85</v>
      </c>
      <c r="J28" s="375"/>
      <c r="K28" s="375"/>
      <c r="L28" s="375"/>
      <c r="M28" s="375"/>
      <c r="N28" s="375"/>
      <c r="O28" s="375" t="s">
        <v>76</v>
      </c>
      <c r="P28" s="375"/>
      <c r="Q28" s="375"/>
      <c r="R28" s="375"/>
      <c r="S28" s="375"/>
      <c r="T28" s="376"/>
    </row>
    <row r="29" spans="2:38" x14ac:dyDescent="0.3">
      <c r="B29" s="104" t="s">
        <v>86</v>
      </c>
      <c r="C29" s="375" t="s">
        <v>87</v>
      </c>
      <c r="D29" s="375"/>
      <c r="E29" s="375"/>
      <c r="F29" s="375"/>
      <c r="G29" s="375"/>
      <c r="H29" s="375"/>
      <c r="I29" s="375" t="s">
        <v>88</v>
      </c>
      <c r="J29" s="375"/>
      <c r="K29" s="375"/>
      <c r="L29" s="375"/>
      <c r="M29" s="375"/>
      <c r="N29" s="375"/>
      <c r="O29" s="375" t="s">
        <v>76</v>
      </c>
      <c r="P29" s="375"/>
      <c r="Q29" s="375"/>
      <c r="R29" s="375"/>
      <c r="S29" s="375"/>
      <c r="T29" s="376"/>
    </row>
    <row r="30" spans="2:38" x14ac:dyDescent="0.3">
      <c r="B30" s="104" t="s">
        <v>89</v>
      </c>
      <c r="C30" s="375" t="s">
        <v>90</v>
      </c>
      <c r="D30" s="375"/>
      <c r="E30" s="375"/>
      <c r="F30" s="375"/>
      <c r="G30" s="375"/>
      <c r="H30" s="375"/>
      <c r="I30" s="375" t="s">
        <v>91</v>
      </c>
      <c r="J30" s="375"/>
      <c r="K30" s="375"/>
      <c r="L30" s="375"/>
      <c r="M30" s="375"/>
      <c r="N30" s="375"/>
      <c r="O30" s="375" t="s">
        <v>76</v>
      </c>
      <c r="P30" s="375"/>
      <c r="Q30" s="375"/>
      <c r="R30" s="375"/>
      <c r="S30" s="375"/>
      <c r="T30" s="376"/>
    </row>
    <row r="31" spans="2:38" x14ac:dyDescent="0.3">
      <c r="B31" s="104" t="s">
        <v>92</v>
      </c>
      <c r="C31" s="375" t="s">
        <v>93</v>
      </c>
      <c r="D31" s="375"/>
      <c r="E31" s="375"/>
      <c r="F31" s="375"/>
      <c r="G31" s="375"/>
      <c r="H31" s="375"/>
      <c r="I31" s="375" t="s">
        <v>94</v>
      </c>
      <c r="J31" s="375"/>
      <c r="K31" s="375"/>
      <c r="L31" s="375"/>
      <c r="M31" s="375"/>
      <c r="N31" s="375"/>
      <c r="O31" s="375" t="s">
        <v>76</v>
      </c>
      <c r="P31" s="375"/>
      <c r="Q31" s="375"/>
      <c r="R31" s="375"/>
      <c r="S31" s="375"/>
      <c r="T31" s="376"/>
    </row>
    <row r="32" spans="2:38" x14ac:dyDescent="0.3">
      <c r="B32" s="104" t="s">
        <v>95</v>
      </c>
      <c r="C32" s="375" t="s">
        <v>96</v>
      </c>
      <c r="D32" s="375"/>
      <c r="E32" s="375"/>
      <c r="F32" s="375"/>
      <c r="G32" s="375"/>
      <c r="H32" s="375"/>
      <c r="I32" s="375" t="s">
        <v>97</v>
      </c>
      <c r="J32" s="375"/>
      <c r="K32" s="375"/>
      <c r="L32" s="375"/>
      <c r="M32" s="375"/>
      <c r="N32" s="375"/>
      <c r="O32" s="375" t="s">
        <v>76</v>
      </c>
      <c r="P32" s="375"/>
      <c r="Q32" s="375"/>
      <c r="R32" s="375"/>
      <c r="S32" s="375"/>
      <c r="T32" s="376"/>
    </row>
    <row r="33" spans="2:20" x14ac:dyDescent="0.3">
      <c r="B33" s="104" t="s">
        <v>98</v>
      </c>
      <c r="C33" s="375" t="s">
        <v>99</v>
      </c>
      <c r="D33" s="375"/>
      <c r="E33" s="375"/>
      <c r="F33" s="375"/>
      <c r="G33" s="375"/>
      <c r="H33" s="375"/>
      <c r="I33" s="375" t="s">
        <v>100</v>
      </c>
      <c r="J33" s="375"/>
      <c r="K33" s="375"/>
      <c r="L33" s="375"/>
      <c r="M33" s="375"/>
      <c r="N33" s="375"/>
      <c r="O33" s="375" t="s">
        <v>76</v>
      </c>
      <c r="P33" s="375"/>
      <c r="Q33" s="375"/>
      <c r="R33" s="375"/>
      <c r="S33" s="375"/>
      <c r="T33" s="376"/>
    </row>
    <row r="34" spans="2:20" x14ac:dyDescent="0.3">
      <c r="B34" s="104" t="s">
        <v>101</v>
      </c>
      <c r="C34" s="375" t="s">
        <v>102</v>
      </c>
      <c r="D34" s="375"/>
      <c r="E34" s="375"/>
      <c r="F34" s="375"/>
      <c r="G34" s="375"/>
      <c r="H34" s="375"/>
      <c r="I34" s="375" t="s">
        <v>103</v>
      </c>
      <c r="J34" s="375"/>
      <c r="K34" s="375"/>
      <c r="L34" s="375"/>
      <c r="M34" s="375"/>
      <c r="N34" s="375"/>
      <c r="O34" s="375" t="s">
        <v>76</v>
      </c>
      <c r="P34" s="375"/>
      <c r="Q34" s="375"/>
      <c r="R34" s="375"/>
      <c r="S34" s="375"/>
      <c r="T34" s="376"/>
    </row>
    <row r="35" spans="2:20" ht="14.4" thickBot="1" x14ac:dyDescent="0.35">
      <c r="B35" s="105" t="s">
        <v>104</v>
      </c>
      <c r="C35" s="373" t="s">
        <v>105</v>
      </c>
      <c r="D35" s="373"/>
      <c r="E35" s="373"/>
      <c r="F35" s="373"/>
      <c r="G35" s="373"/>
      <c r="H35" s="373"/>
      <c r="I35" s="373" t="s">
        <v>106</v>
      </c>
      <c r="J35" s="373"/>
      <c r="K35" s="373"/>
      <c r="L35" s="373"/>
      <c r="M35" s="373"/>
      <c r="N35" s="373"/>
      <c r="O35" s="373" t="s">
        <v>76</v>
      </c>
      <c r="P35" s="373"/>
      <c r="Q35" s="373"/>
      <c r="R35" s="373"/>
      <c r="S35" s="373"/>
      <c r="T35" s="374"/>
    </row>
    <row r="38" spans="2:20" x14ac:dyDescent="0.3">
      <c r="B38" s="7"/>
    </row>
    <row r="43" spans="2:20" x14ac:dyDescent="0.3">
      <c r="B43" s="7"/>
    </row>
    <row r="48" spans="2:20" x14ac:dyDescent="0.3">
      <c r="B48" s="7"/>
    </row>
  </sheetData>
  <mergeCells count="51">
    <mergeCell ref="B2:B3"/>
    <mergeCell ref="C2:E2"/>
    <mergeCell ref="F2:H2"/>
    <mergeCell ref="I2:K2"/>
    <mergeCell ref="L2:N2"/>
    <mergeCell ref="AD2:AF2"/>
    <mergeCell ref="AG2:AI2"/>
    <mergeCell ref="AJ2:AL2"/>
    <mergeCell ref="O2:Q2"/>
    <mergeCell ref="R2:T2"/>
    <mergeCell ref="U2:W2"/>
    <mergeCell ref="X2:Z2"/>
    <mergeCell ref="AA2:AC2"/>
    <mergeCell ref="B19:T19"/>
    <mergeCell ref="B20:T22"/>
    <mergeCell ref="C24:H24"/>
    <mergeCell ref="I24:N24"/>
    <mergeCell ref="O24:T24"/>
    <mergeCell ref="C25:H25"/>
    <mergeCell ref="I25:N25"/>
    <mergeCell ref="O25:T25"/>
    <mergeCell ref="C26:H26"/>
    <mergeCell ref="I26:N26"/>
    <mergeCell ref="O26:T26"/>
    <mergeCell ref="C27:H27"/>
    <mergeCell ref="I27:N27"/>
    <mergeCell ref="O27:T27"/>
    <mergeCell ref="C28:H28"/>
    <mergeCell ref="I28:N28"/>
    <mergeCell ref="O28:T28"/>
    <mergeCell ref="C29:H29"/>
    <mergeCell ref="I29:N29"/>
    <mergeCell ref="O29:T29"/>
    <mergeCell ref="C30:H30"/>
    <mergeCell ref="I30:N30"/>
    <mergeCell ref="O30:T30"/>
    <mergeCell ref="C31:H31"/>
    <mergeCell ref="I31:N31"/>
    <mergeCell ref="O31:T31"/>
    <mergeCell ref="C32:H32"/>
    <mergeCell ref="I32:N32"/>
    <mergeCell ref="O32:T32"/>
    <mergeCell ref="C35:H35"/>
    <mergeCell ref="I35:N35"/>
    <mergeCell ref="O35:T35"/>
    <mergeCell ref="C33:H33"/>
    <mergeCell ref="I33:N33"/>
    <mergeCell ref="O33:T33"/>
    <mergeCell ref="C34:H34"/>
    <mergeCell ref="I34:N34"/>
    <mergeCell ref="O34:T34"/>
  </mergeCells>
  <phoneticPr fontId="4" type="noConversion"/>
  <conditionalFormatting sqref="E5:E17">
    <cfRule type="cellIs" dxfId="40" priority="67" operator="greaterThan">
      <formula>0</formula>
    </cfRule>
  </conditionalFormatting>
  <conditionalFormatting sqref="H5:H17">
    <cfRule type="cellIs" dxfId="39" priority="21" operator="greaterThan">
      <formula>0</formula>
    </cfRule>
  </conditionalFormatting>
  <conditionalFormatting sqref="K5:K17">
    <cfRule type="cellIs" dxfId="38" priority="19" operator="greaterThan">
      <formula>0</formula>
    </cfRule>
  </conditionalFormatting>
  <conditionalFormatting sqref="N5:N17">
    <cfRule type="cellIs" dxfId="37" priority="17" operator="greaterThan">
      <formula>0</formula>
    </cfRule>
  </conditionalFormatting>
  <conditionalFormatting sqref="Q5:Q17">
    <cfRule type="cellIs" dxfId="36" priority="15" operator="greaterThan">
      <formula>0</formula>
    </cfRule>
  </conditionalFormatting>
  <conditionalFormatting sqref="T5:T17">
    <cfRule type="cellIs" dxfId="35" priority="13" operator="greaterThan">
      <formula>0</formula>
    </cfRule>
  </conditionalFormatting>
  <conditionalFormatting sqref="W5:W17">
    <cfRule type="cellIs" dxfId="34" priority="11" operator="greaterThan">
      <formula>0</formula>
    </cfRule>
  </conditionalFormatting>
  <conditionalFormatting sqref="Z5:Z17">
    <cfRule type="cellIs" dxfId="33" priority="9" operator="greaterThan">
      <formula>0</formula>
    </cfRule>
  </conditionalFormatting>
  <conditionalFormatting sqref="AC5:AC17">
    <cfRule type="cellIs" dxfId="32" priority="7" operator="greaterThan">
      <formula>0</formula>
    </cfRule>
  </conditionalFormatting>
  <conditionalFormatting sqref="AF5:AF17">
    <cfRule type="cellIs" dxfId="31" priority="5" operator="greaterThan">
      <formula>0</formula>
    </cfRule>
  </conditionalFormatting>
  <conditionalFormatting sqref="AI5:AI17">
    <cfRule type="cellIs" dxfId="30" priority="3" operator="greaterThan">
      <formula>0</formula>
    </cfRule>
  </conditionalFormatting>
  <conditionalFormatting sqref="AL5:AL17">
    <cfRule type="cellIs" dxfId="29" priority="1" operator="greaterThan">
      <formula>0</formula>
    </cfRule>
  </conditionalFormatting>
  <pageMargins left="0.75" right="0.75" top="1" bottom="1" header="0.5" footer="0.5"/>
  <pageSetup paperSize="5" firstPageNumber="5" orientation="landscape" r:id="rId1"/>
  <headerFooter alignWithMargins="0">
    <oddFooter>&amp;L_x000D_&amp;1#&amp;"Calibri"&amp;10&amp;K000000 Fannie Mae Confidential&amp;CConfidential - Internal Distribution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BJ47"/>
  <sheetViews>
    <sheetView showGridLines="0" topLeftCell="E24" zoomScaleNormal="100" workbookViewId="0">
      <selection activeCell="E36" sqref="E36:T36"/>
    </sheetView>
  </sheetViews>
  <sheetFormatPr defaultColWidth="9.109375" defaultRowHeight="13.8" x14ac:dyDescent="0.3"/>
  <cols>
    <col min="1" max="1" width="2.88671875" style="6" customWidth="1"/>
    <col min="2" max="2" width="14.44140625" style="6" customWidth="1"/>
    <col min="3" max="3" width="32.109375" style="6" customWidth="1"/>
    <col min="4" max="4" width="10.109375" style="6" customWidth="1"/>
    <col min="5" max="5" width="9.33203125" style="6" customWidth="1"/>
    <col min="6" max="6" width="13.6640625" style="6" customWidth="1"/>
    <col min="7" max="7" width="6.6640625" style="6" customWidth="1"/>
    <col min="8" max="8" width="13.6640625" style="6" customWidth="1"/>
    <col min="9" max="9" width="32.109375" style="6" customWidth="1"/>
    <col min="10" max="12" width="14.6640625" style="6" customWidth="1"/>
    <col min="13" max="13" width="21.6640625" style="6" customWidth="1"/>
    <col min="14" max="14" width="8.6640625" style="6" customWidth="1"/>
    <col min="15" max="15" width="6.6640625" style="6" customWidth="1"/>
    <col min="16" max="16" width="13.6640625" style="6" customWidth="1"/>
    <col min="17" max="17" width="32.109375" style="6" customWidth="1"/>
    <col min="18" max="18" width="14.6640625" style="6" customWidth="1"/>
    <col min="19" max="19" width="15.5546875" style="6" customWidth="1"/>
    <col min="20" max="20" width="13.6640625" style="6" customWidth="1"/>
    <col min="21" max="21" width="21.6640625" style="6" customWidth="1"/>
    <col min="22" max="22" width="8.6640625" style="6" customWidth="1"/>
    <col min="23" max="23" width="6.6640625" style="6" customWidth="1"/>
    <col min="24" max="24" width="13.6640625" style="6" customWidth="1"/>
    <col min="25" max="25" width="32.109375" style="6" customWidth="1"/>
    <col min="26" max="26" width="14.6640625" style="6" customWidth="1"/>
    <col min="27" max="27" width="15.44140625" style="6" customWidth="1"/>
    <col min="28" max="28" width="13.6640625" style="6" customWidth="1"/>
    <col min="29" max="29" width="21.6640625" style="6" customWidth="1"/>
    <col min="30" max="30" width="8.6640625" style="6" customWidth="1"/>
    <col min="31" max="31" width="6.6640625" style="6" customWidth="1"/>
    <col min="32" max="32" width="13.6640625" style="6" customWidth="1"/>
    <col min="33" max="33" width="32.109375" style="6" customWidth="1"/>
    <col min="34" max="35" width="14.6640625" style="6" customWidth="1"/>
    <col min="36" max="36" width="13.6640625" style="6" customWidth="1"/>
    <col min="37" max="37" width="6.6640625" style="6" customWidth="1"/>
    <col min="38" max="38" width="13.6640625" style="6" customWidth="1"/>
    <col min="39" max="39" width="32.109375" style="6" customWidth="1"/>
    <col min="40" max="41" width="14.6640625" style="6" customWidth="1"/>
    <col min="42" max="43" width="13.6640625" style="6" customWidth="1"/>
    <col min="44" max="44" width="8.6640625" style="6" customWidth="1"/>
    <col min="45" max="45" width="6.6640625" style="6" customWidth="1"/>
    <col min="46" max="46" width="13.6640625" style="6" customWidth="1"/>
    <col min="47" max="47" width="32.109375" style="6" customWidth="1"/>
    <col min="48" max="49" width="13.6640625" style="6" customWidth="1"/>
    <col min="50" max="50" width="21.6640625" style="6" customWidth="1"/>
    <col min="51" max="51" width="8.6640625" style="6" customWidth="1"/>
    <col min="52" max="52" width="6.6640625" style="6" customWidth="1"/>
    <col min="53" max="53" width="13.6640625" style="6" customWidth="1"/>
    <col min="54" max="54" width="32.109375" style="6" customWidth="1"/>
    <col min="55" max="55" width="31.5546875" style="6" customWidth="1"/>
    <col min="56" max="56" width="14.6640625" style="6" customWidth="1"/>
    <col min="57" max="58" width="13.6640625" style="6" customWidth="1"/>
    <col min="59" max="59" width="21.6640625" style="6" customWidth="1"/>
    <col min="60" max="60" width="8.6640625" style="6" customWidth="1"/>
    <col min="61" max="61" width="6.6640625" style="6" customWidth="1"/>
    <col min="62" max="62" width="13.6640625" style="6" customWidth="1"/>
    <col min="63" max="16384" width="9.109375" style="6"/>
  </cols>
  <sheetData>
    <row r="1" spans="2:62" ht="14.25" customHeight="1" x14ac:dyDescent="0.3">
      <c r="B1" s="106" t="s">
        <v>107</v>
      </c>
      <c r="C1" s="106"/>
      <c r="D1" s="405" t="s">
        <v>108</v>
      </c>
      <c r="E1" s="405"/>
      <c r="F1" s="405"/>
      <c r="G1" s="405"/>
      <c r="H1" s="405"/>
      <c r="I1" s="197"/>
      <c r="J1" s="26"/>
      <c r="K1" s="26"/>
      <c r="L1" s="26"/>
      <c r="M1" s="26"/>
      <c r="N1" s="26"/>
      <c r="O1" s="26"/>
      <c r="P1" s="26"/>
      <c r="Q1" s="26"/>
      <c r="R1" s="26"/>
      <c r="S1" s="26"/>
    </row>
    <row r="2" spans="2:62" ht="16.5" customHeight="1" thickBot="1" x14ac:dyDescent="0.35">
      <c r="B2" s="106" t="s">
        <v>109</v>
      </c>
      <c r="C2" s="106"/>
      <c r="D2" s="107">
        <v>44255</v>
      </c>
      <c r="E2" s="107"/>
      <c r="F2" s="107"/>
      <c r="G2" s="107"/>
      <c r="H2" s="107"/>
      <c r="I2" s="107"/>
      <c r="J2" s="27"/>
    </row>
    <row r="3" spans="2:62" ht="15" customHeight="1" x14ac:dyDescent="0.3">
      <c r="B3" s="30"/>
      <c r="C3" s="417" t="s">
        <v>110</v>
      </c>
      <c r="D3" s="418"/>
      <c r="E3" s="418"/>
      <c r="F3" s="418"/>
      <c r="G3" s="418"/>
      <c r="H3" s="419"/>
      <c r="I3" s="411" t="s">
        <v>111</v>
      </c>
      <c r="J3" s="412"/>
      <c r="K3" s="412"/>
      <c r="L3" s="412"/>
      <c r="M3" s="412"/>
      <c r="N3" s="412"/>
      <c r="O3" s="412"/>
      <c r="P3" s="413"/>
      <c r="Q3" s="423" t="s">
        <v>112</v>
      </c>
      <c r="R3" s="424"/>
      <c r="S3" s="424"/>
      <c r="T3" s="424"/>
      <c r="U3" s="424"/>
      <c r="V3" s="424"/>
      <c r="W3" s="424"/>
      <c r="X3" s="425"/>
      <c r="Y3" s="426" t="s">
        <v>113</v>
      </c>
      <c r="Z3" s="427"/>
      <c r="AA3" s="427"/>
      <c r="AB3" s="427"/>
      <c r="AC3" s="427"/>
      <c r="AD3" s="427"/>
      <c r="AE3" s="427"/>
      <c r="AF3" s="428"/>
      <c r="AG3" s="420" t="s">
        <v>114</v>
      </c>
      <c r="AH3" s="421"/>
      <c r="AI3" s="421"/>
      <c r="AJ3" s="421"/>
      <c r="AK3" s="421"/>
      <c r="AL3" s="422"/>
      <c r="AM3" s="429" t="s">
        <v>115</v>
      </c>
      <c r="AN3" s="430"/>
      <c r="AO3" s="430"/>
      <c r="AP3" s="430"/>
      <c r="AQ3" s="430"/>
      <c r="AR3" s="430"/>
      <c r="AS3" s="430"/>
      <c r="AT3" s="431"/>
      <c r="AU3" s="414" t="s">
        <v>116</v>
      </c>
      <c r="AV3" s="415"/>
      <c r="AW3" s="415"/>
      <c r="AX3" s="415"/>
      <c r="AY3" s="415"/>
      <c r="AZ3" s="415"/>
      <c r="BA3" s="416"/>
      <c r="BB3" s="402" t="s">
        <v>117</v>
      </c>
      <c r="BC3" s="403"/>
      <c r="BD3" s="403"/>
      <c r="BE3" s="403"/>
      <c r="BF3" s="403"/>
      <c r="BG3" s="403"/>
      <c r="BH3" s="403"/>
      <c r="BI3" s="403"/>
      <c r="BJ3" s="404"/>
    </row>
    <row r="4" spans="2:62" ht="73.5" customHeight="1" thickBot="1" x14ac:dyDescent="0.35">
      <c r="B4" s="31" t="s">
        <v>118</v>
      </c>
      <c r="C4" s="208" t="s">
        <v>119</v>
      </c>
      <c r="D4" s="198" t="s">
        <v>120</v>
      </c>
      <c r="E4" s="199" t="s">
        <v>121</v>
      </c>
      <c r="F4" s="199" t="s">
        <v>122</v>
      </c>
      <c r="G4" s="199" t="s">
        <v>123</v>
      </c>
      <c r="H4" s="200" t="s">
        <v>124</v>
      </c>
      <c r="I4" s="209" t="s">
        <v>125</v>
      </c>
      <c r="J4" s="201" t="s">
        <v>126</v>
      </c>
      <c r="K4" s="202" t="s">
        <v>127</v>
      </c>
      <c r="L4" s="202" t="s">
        <v>121</v>
      </c>
      <c r="M4" s="108" t="s">
        <v>128</v>
      </c>
      <c r="N4" s="202" t="s">
        <v>129</v>
      </c>
      <c r="O4" s="206" t="s">
        <v>123</v>
      </c>
      <c r="P4" s="109" t="s">
        <v>130</v>
      </c>
      <c r="Q4" s="349" t="s">
        <v>119</v>
      </c>
      <c r="R4" s="205" t="s">
        <v>126</v>
      </c>
      <c r="S4" s="205" t="s">
        <v>131</v>
      </c>
      <c r="T4" s="205" t="s">
        <v>132</v>
      </c>
      <c r="U4" s="203" t="s">
        <v>128</v>
      </c>
      <c r="V4" s="205" t="s">
        <v>129</v>
      </c>
      <c r="W4" s="207" t="s">
        <v>123</v>
      </c>
      <c r="X4" s="204" t="s">
        <v>130</v>
      </c>
      <c r="Y4" s="316" t="s">
        <v>119</v>
      </c>
      <c r="Z4" s="317" t="s">
        <v>126</v>
      </c>
      <c r="AA4" s="317" t="s">
        <v>131</v>
      </c>
      <c r="AB4" s="317" t="s">
        <v>132</v>
      </c>
      <c r="AC4" s="318" t="s">
        <v>128</v>
      </c>
      <c r="AD4" s="317" t="s">
        <v>129</v>
      </c>
      <c r="AE4" s="319" t="s">
        <v>123</v>
      </c>
      <c r="AF4" s="320" t="s">
        <v>130</v>
      </c>
      <c r="AG4" s="224" t="s">
        <v>119</v>
      </c>
      <c r="AH4" s="225" t="s">
        <v>126</v>
      </c>
      <c r="AI4" s="225" t="s">
        <v>131</v>
      </c>
      <c r="AJ4" s="225" t="s">
        <v>132</v>
      </c>
      <c r="AK4" s="226" t="s">
        <v>123</v>
      </c>
      <c r="AL4" s="227" t="s">
        <v>130</v>
      </c>
      <c r="AM4" s="340" t="s">
        <v>125</v>
      </c>
      <c r="AN4" s="221" t="s">
        <v>126</v>
      </c>
      <c r="AO4" s="221" t="s">
        <v>131</v>
      </c>
      <c r="AP4" s="221" t="s">
        <v>121</v>
      </c>
      <c r="AQ4" s="222" t="s">
        <v>122</v>
      </c>
      <c r="AR4" s="221" t="s">
        <v>129</v>
      </c>
      <c r="AS4" s="222" t="s">
        <v>123</v>
      </c>
      <c r="AT4" s="338" t="s">
        <v>130</v>
      </c>
      <c r="AU4" s="339" t="s">
        <v>125</v>
      </c>
      <c r="AV4" s="217" t="s">
        <v>120</v>
      </c>
      <c r="AW4" s="216" t="s">
        <v>121</v>
      </c>
      <c r="AX4" s="218" t="s">
        <v>133</v>
      </c>
      <c r="AY4" s="219" t="s">
        <v>129</v>
      </c>
      <c r="AZ4" s="219" t="s">
        <v>123</v>
      </c>
      <c r="BA4" s="220" t="s">
        <v>130</v>
      </c>
      <c r="BB4" s="321" t="s">
        <v>134</v>
      </c>
      <c r="BC4" s="322" t="s">
        <v>135</v>
      </c>
      <c r="BD4" s="322" t="s">
        <v>120</v>
      </c>
      <c r="BE4" s="321" t="s">
        <v>121</v>
      </c>
      <c r="BF4" s="323" t="s">
        <v>122</v>
      </c>
      <c r="BG4" s="324" t="s">
        <v>133</v>
      </c>
      <c r="BH4" s="323" t="s">
        <v>129</v>
      </c>
      <c r="BI4" s="323" t="s">
        <v>123</v>
      </c>
      <c r="BJ4" s="325" t="s">
        <v>130</v>
      </c>
    </row>
    <row r="5" spans="2:62" ht="15" customHeight="1" x14ac:dyDescent="0.3">
      <c r="B5" s="288">
        <v>123456781</v>
      </c>
      <c r="C5" s="346" t="s">
        <v>136</v>
      </c>
      <c r="D5" s="345">
        <v>45291</v>
      </c>
      <c r="E5" s="289">
        <v>45311</v>
      </c>
      <c r="F5" s="290"/>
      <c r="G5" s="291">
        <f>E5-D5</f>
        <v>20</v>
      </c>
      <c r="H5" s="292"/>
      <c r="I5" s="293" t="s">
        <v>137</v>
      </c>
      <c r="J5" s="289">
        <v>45291</v>
      </c>
      <c r="K5" s="289">
        <v>45301</v>
      </c>
      <c r="L5" s="289">
        <v>45323</v>
      </c>
      <c r="M5" s="294" t="s">
        <v>138</v>
      </c>
      <c r="N5" s="295">
        <v>0</v>
      </c>
      <c r="O5" s="296">
        <f>L5-J5</f>
        <v>32</v>
      </c>
      <c r="P5" s="292" t="s">
        <v>137</v>
      </c>
      <c r="Q5" s="350" t="s">
        <v>139</v>
      </c>
      <c r="R5" s="289">
        <v>45291</v>
      </c>
      <c r="S5" s="289">
        <v>45301</v>
      </c>
      <c r="T5" s="289">
        <v>45337</v>
      </c>
      <c r="U5" s="294" t="s">
        <v>138</v>
      </c>
      <c r="V5" s="295">
        <v>25</v>
      </c>
      <c r="W5" s="296">
        <f>T5-R5</f>
        <v>46</v>
      </c>
      <c r="X5" s="292" t="s">
        <v>140</v>
      </c>
      <c r="Y5" s="297"/>
      <c r="Z5" s="289">
        <v>45291</v>
      </c>
      <c r="AA5" s="289">
        <v>45301</v>
      </c>
      <c r="AB5" s="289">
        <v>45332</v>
      </c>
      <c r="AC5" s="294" t="s">
        <v>141</v>
      </c>
      <c r="AD5" s="295">
        <v>10</v>
      </c>
      <c r="AE5" s="296">
        <f>AB5-Z5</f>
        <v>41</v>
      </c>
      <c r="AF5" s="292"/>
      <c r="AG5" s="298"/>
      <c r="AH5" s="289">
        <v>45291</v>
      </c>
      <c r="AI5" s="289"/>
      <c r="AJ5" s="289">
        <v>45301</v>
      </c>
      <c r="AK5" s="291">
        <f>AJ5-AH5</f>
        <v>10</v>
      </c>
      <c r="AL5" s="292"/>
      <c r="AM5" s="294"/>
      <c r="AN5" s="289">
        <v>45291</v>
      </c>
      <c r="AO5" s="289"/>
      <c r="AP5" s="289">
        <v>45291</v>
      </c>
      <c r="AQ5" s="299"/>
      <c r="AR5" s="300">
        <v>25</v>
      </c>
      <c r="AS5" s="301">
        <f>AP5-AN5</f>
        <v>0</v>
      </c>
      <c r="AT5" s="292"/>
      <c r="AU5" s="294" t="s">
        <v>142</v>
      </c>
      <c r="AV5" s="302">
        <v>45291</v>
      </c>
      <c r="AW5" s="289">
        <v>45297</v>
      </c>
      <c r="AX5" s="294"/>
      <c r="AY5" s="303">
        <v>75</v>
      </c>
      <c r="AZ5" s="304">
        <f>AW5-AV5</f>
        <v>6</v>
      </c>
      <c r="BA5" s="292"/>
      <c r="BB5" s="294" t="s">
        <v>137</v>
      </c>
      <c r="BC5" s="254" t="s">
        <v>143</v>
      </c>
      <c r="BD5" s="302">
        <v>45291</v>
      </c>
      <c r="BE5" s="289">
        <v>45297</v>
      </c>
      <c r="BF5" s="290" t="s">
        <v>144</v>
      </c>
      <c r="BG5" s="298" t="s">
        <v>145</v>
      </c>
      <c r="BH5" s="300">
        <v>200</v>
      </c>
      <c r="BI5" s="301">
        <f>BE5-BD5</f>
        <v>6</v>
      </c>
      <c r="BJ5" s="292" t="s">
        <v>137</v>
      </c>
    </row>
    <row r="6" spans="2:62" ht="15" customHeight="1" x14ac:dyDescent="0.3">
      <c r="B6" s="305">
        <v>123456782</v>
      </c>
      <c r="C6" s="347"/>
      <c r="D6" s="315"/>
      <c r="E6" s="306"/>
      <c r="F6" s="290"/>
      <c r="G6" s="291">
        <f t="shared" ref="G6:G23" si="0">E6-D6</f>
        <v>0</v>
      </c>
      <c r="H6" s="292"/>
      <c r="I6" s="293"/>
      <c r="J6" s="306"/>
      <c r="K6" s="306"/>
      <c r="L6" s="306"/>
      <c r="M6" s="307"/>
      <c r="N6" s="308"/>
      <c r="O6" s="296">
        <f t="shared" ref="O6:O23" si="1">L6-J6</f>
        <v>0</v>
      </c>
      <c r="P6" s="292"/>
      <c r="Q6" s="350"/>
      <c r="R6" s="306"/>
      <c r="S6" s="306"/>
      <c r="T6" s="306"/>
      <c r="U6" s="253"/>
      <c r="V6" s="308"/>
      <c r="W6" s="296">
        <f t="shared" ref="W6:W23" si="2">T6-R6</f>
        <v>0</v>
      </c>
      <c r="X6" s="292"/>
      <c r="Y6" s="297"/>
      <c r="Z6" s="306"/>
      <c r="AA6" s="306"/>
      <c r="AB6" s="306"/>
      <c r="AC6" s="253" t="s">
        <v>146</v>
      </c>
      <c r="AD6" s="308"/>
      <c r="AE6" s="296">
        <f t="shared" ref="AE6:AE23" si="3">AB6-Z6</f>
        <v>0</v>
      </c>
      <c r="AF6" s="292"/>
      <c r="AG6" s="298"/>
      <c r="AH6" s="306"/>
      <c r="AI6" s="306"/>
      <c r="AJ6" s="306"/>
      <c r="AK6" s="291">
        <f t="shared" ref="AK6:AK23" si="4">AJ6-AH6</f>
        <v>0</v>
      </c>
      <c r="AL6" s="292"/>
      <c r="AM6" s="294"/>
      <c r="AN6" s="306"/>
      <c r="AO6" s="306"/>
      <c r="AP6" s="306"/>
      <c r="AQ6" s="310"/>
      <c r="AR6" s="311"/>
      <c r="AS6" s="301">
        <f t="shared" ref="AS6:AS23" si="5">AP6-AN6</f>
        <v>0</v>
      </c>
      <c r="AT6" s="292"/>
      <c r="AU6" s="294"/>
      <c r="AV6" s="306"/>
      <c r="AW6" s="306"/>
      <c r="AX6" s="253"/>
      <c r="AY6" s="312"/>
      <c r="AZ6" s="304">
        <f t="shared" ref="AZ6:AZ23" si="6">AW6-AV6</f>
        <v>0</v>
      </c>
      <c r="BA6" s="292"/>
      <c r="BB6" s="294"/>
      <c r="BC6" s="254"/>
      <c r="BD6" s="313"/>
      <c r="BE6" s="306"/>
      <c r="BF6" s="290"/>
      <c r="BG6" s="309"/>
      <c r="BH6" s="311"/>
      <c r="BI6" s="301">
        <f t="shared" ref="BI6:BI23" si="7">BE6-BD6</f>
        <v>0</v>
      </c>
      <c r="BJ6" s="292"/>
    </row>
    <row r="7" spans="2:62" ht="15" customHeight="1" x14ac:dyDescent="0.3">
      <c r="B7" s="305">
        <v>123456783</v>
      </c>
      <c r="C7" s="347"/>
      <c r="D7" s="315"/>
      <c r="E7" s="306"/>
      <c r="F7" s="290"/>
      <c r="G7" s="291">
        <f t="shared" si="0"/>
        <v>0</v>
      </c>
      <c r="H7" s="292"/>
      <c r="I7" s="293"/>
      <c r="J7" s="306"/>
      <c r="K7" s="306"/>
      <c r="L7" s="306"/>
      <c r="M7" s="307"/>
      <c r="N7" s="308"/>
      <c r="O7" s="296">
        <f t="shared" si="1"/>
        <v>0</v>
      </c>
      <c r="P7" s="292"/>
      <c r="Q7" s="350"/>
      <c r="R7" s="306"/>
      <c r="S7" s="306"/>
      <c r="T7" s="306"/>
      <c r="U7" s="253"/>
      <c r="V7" s="308"/>
      <c r="W7" s="296">
        <f t="shared" si="2"/>
        <v>0</v>
      </c>
      <c r="X7" s="292"/>
      <c r="Y7" s="297"/>
      <c r="Z7" s="306"/>
      <c r="AA7" s="306"/>
      <c r="AB7" s="306"/>
      <c r="AC7" s="253" t="s">
        <v>147</v>
      </c>
      <c r="AD7" s="308">
        <v>20</v>
      </c>
      <c r="AE7" s="296">
        <f t="shared" si="3"/>
        <v>0</v>
      </c>
      <c r="AF7" s="292"/>
      <c r="AG7" s="298"/>
      <c r="AH7" s="306"/>
      <c r="AI7" s="306"/>
      <c r="AJ7" s="306"/>
      <c r="AK7" s="291">
        <f t="shared" si="4"/>
        <v>0</v>
      </c>
      <c r="AL7" s="292"/>
      <c r="AM7" s="294"/>
      <c r="AN7" s="306"/>
      <c r="AO7" s="306"/>
      <c r="AP7" s="306"/>
      <c r="AQ7" s="310"/>
      <c r="AR7" s="311"/>
      <c r="AS7" s="301">
        <f t="shared" si="5"/>
        <v>0</v>
      </c>
      <c r="AT7" s="292"/>
      <c r="AU7" s="294"/>
      <c r="AV7" s="306"/>
      <c r="AW7" s="306"/>
      <c r="AX7" s="253"/>
      <c r="AY7" s="312"/>
      <c r="AZ7" s="304">
        <f t="shared" si="6"/>
        <v>0</v>
      </c>
      <c r="BA7" s="292"/>
      <c r="BB7" s="294"/>
      <c r="BC7" s="254"/>
      <c r="BD7" s="313"/>
      <c r="BE7" s="306"/>
      <c r="BF7" s="290"/>
      <c r="BG7" s="309"/>
      <c r="BH7" s="311"/>
      <c r="BI7" s="301">
        <f t="shared" si="7"/>
        <v>0</v>
      </c>
      <c r="BJ7" s="292"/>
    </row>
    <row r="8" spans="2:62" ht="15" customHeight="1" x14ac:dyDescent="0.3">
      <c r="B8" s="305">
        <v>123456784</v>
      </c>
      <c r="C8" s="347"/>
      <c r="D8" s="315"/>
      <c r="E8" s="306"/>
      <c r="F8" s="290"/>
      <c r="G8" s="291">
        <f t="shared" si="0"/>
        <v>0</v>
      </c>
      <c r="H8" s="292"/>
      <c r="I8" s="293"/>
      <c r="J8" s="306"/>
      <c r="K8" s="306"/>
      <c r="L8" s="306"/>
      <c r="M8" s="253"/>
      <c r="N8" s="308"/>
      <c r="O8" s="296">
        <f t="shared" si="1"/>
        <v>0</v>
      </c>
      <c r="P8" s="292"/>
      <c r="Q8" s="350"/>
      <c r="R8" s="306"/>
      <c r="S8" s="306"/>
      <c r="T8" s="306"/>
      <c r="U8" s="253"/>
      <c r="V8" s="308"/>
      <c r="W8" s="296">
        <f t="shared" si="2"/>
        <v>0</v>
      </c>
      <c r="X8" s="292"/>
      <c r="Y8" s="297"/>
      <c r="Z8" s="306"/>
      <c r="AA8" s="306"/>
      <c r="AB8" s="306"/>
      <c r="AC8" s="253" t="s">
        <v>148</v>
      </c>
      <c r="AD8" s="308"/>
      <c r="AE8" s="296">
        <f t="shared" si="3"/>
        <v>0</v>
      </c>
      <c r="AF8" s="292"/>
      <c r="AG8" s="298"/>
      <c r="AH8" s="306"/>
      <c r="AI8" s="306"/>
      <c r="AJ8" s="306"/>
      <c r="AK8" s="291">
        <f t="shared" si="4"/>
        <v>0</v>
      </c>
      <c r="AL8" s="292"/>
      <c r="AM8" s="294"/>
      <c r="AN8" s="306"/>
      <c r="AO8" s="306"/>
      <c r="AP8" s="306"/>
      <c r="AQ8" s="310"/>
      <c r="AR8" s="311"/>
      <c r="AS8" s="301">
        <f t="shared" si="5"/>
        <v>0</v>
      </c>
      <c r="AT8" s="292"/>
      <c r="AU8" s="294"/>
      <c r="AV8" s="306"/>
      <c r="AW8" s="306"/>
      <c r="AX8" s="253"/>
      <c r="AY8" s="312"/>
      <c r="AZ8" s="304">
        <f t="shared" si="6"/>
        <v>0</v>
      </c>
      <c r="BA8" s="292"/>
      <c r="BB8" s="294"/>
      <c r="BC8" s="254"/>
      <c r="BD8" s="313"/>
      <c r="BE8" s="306"/>
      <c r="BF8" s="290"/>
      <c r="BG8" s="309"/>
      <c r="BH8" s="311"/>
      <c r="BI8" s="301">
        <f t="shared" si="7"/>
        <v>0</v>
      </c>
      <c r="BJ8" s="292"/>
    </row>
    <row r="9" spans="2:62" ht="15" customHeight="1" x14ac:dyDescent="0.3">
      <c r="B9" s="305">
        <v>123456785</v>
      </c>
      <c r="C9" s="347"/>
      <c r="D9" s="315"/>
      <c r="E9" s="306"/>
      <c r="F9" s="290"/>
      <c r="G9" s="291">
        <f t="shared" si="0"/>
        <v>0</v>
      </c>
      <c r="H9" s="292"/>
      <c r="I9" s="293"/>
      <c r="J9" s="306"/>
      <c r="K9" s="306"/>
      <c r="L9" s="306"/>
      <c r="M9" s="253"/>
      <c r="N9" s="308"/>
      <c r="O9" s="296">
        <f t="shared" si="1"/>
        <v>0</v>
      </c>
      <c r="P9" s="292"/>
      <c r="Q9" s="350"/>
      <c r="R9" s="306"/>
      <c r="S9" s="306"/>
      <c r="T9" s="306"/>
      <c r="U9" s="253"/>
      <c r="V9" s="308"/>
      <c r="W9" s="296">
        <f t="shared" si="2"/>
        <v>0</v>
      </c>
      <c r="X9" s="292"/>
      <c r="Y9" s="297"/>
      <c r="Z9" s="306"/>
      <c r="AA9" s="306"/>
      <c r="AB9" s="306"/>
      <c r="AC9" s="253"/>
      <c r="AD9" s="308"/>
      <c r="AE9" s="296">
        <f t="shared" si="3"/>
        <v>0</v>
      </c>
      <c r="AF9" s="292"/>
      <c r="AG9" s="298"/>
      <c r="AH9" s="306"/>
      <c r="AI9" s="306"/>
      <c r="AJ9" s="306"/>
      <c r="AK9" s="291">
        <f t="shared" si="4"/>
        <v>0</v>
      </c>
      <c r="AL9" s="292"/>
      <c r="AM9" s="294"/>
      <c r="AN9" s="306"/>
      <c r="AO9" s="306"/>
      <c r="AP9" s="306"/>
      <c r="AQ9" s="310"/>
      <c r="AR9" s="311"/>
      <c r="AS9" s="301">
        <f t="shared" si="5"/>
        <v>0</v>
      </c>
      <c r="AT9" s="292"/>
      <c r="AU9" s="294"/>
      <c r="AV9" s="306"/>
      <c r="AW9" s="306"/>
      <c r="AX9" s="253"/>
      <c r="AY9" s="312"/>
      <c r="AZ9" s="304">
        <f t="shared" si="6"/>
        <v>0</v>
      </c>
      <c r="BA9" s="292"/>
      <c r="BB9" s="294"/>
      <c r="BC9" s="254"/>
      <c r="BD9" s="313"/>
      <c r="BE9" s="306"/>
      <c r="BF9" s="290"/>
      <c r="BG9" s="309"/>
      <c r="BH9" s="311"/>
      <c r="BI9" s="301">
        <f t="shared" si="7"/>
        <v>0</v>
      </c>
      <c r="BJ9" s="292"/>
    </row>
    <row r="10" spans="2:62" ht="15" customHeight="1" x14ac:dyDescent="0.3">
      <c r="B10" s="305">
        <v>123456786</v>
      </c>
      <c r="C10" s="347"/>
      <c r="D10" s="315"/>
      <c r="E10" s="306"/>
      <c r="F10" s="290"/>
      <c r="G10" s="291">
        <f t="shared" si="0"/>
        <v>0</v>
      </c>
      <c r="H10" s="292"/>
      <c r="I10" s="293"/>
      <c r="J10" s="306"/>
      <c r="K10" s="306"/>
      <c r="L10" s="306"/>
      <c r="M10" s="253"/>
      <c r="N10" s="308"/>
      <c r="O10" s="296">
        <f t="shared" si="1"/>
        <v>0</v>
      </c>
      <c r="P10" s="292"/>
      <c r="Q10" s="350"/>
      <c r="R10" s="306"/>
      <c r="S10" s="306"/>
      <c r="T10" s="306"/>
      <c r="U10" s="253"/>
      <c r="V10" s="308"/>
      <c r="W10" s="296">
        <f t="shared" si="2"/>
        <v>0</v>
      </c>
      <c r="X10" s="292"/>
      <c r="Y10" s="297"/>
      <c r="Z10" s="306"/>
      <c r="AA10" s="306"/>
      <c r="AB10" s="306"/>
      <c r="AC10" s="253"/>
      <c r="AD10" s="308"/>
      <c r="AE10" s="296">
        <f t="shared" si="3"/>
        <v>0</v>
      </c>
      <c r="AF10" s="292"/>
      <c r="AG10" s="298"/>
      <c r="AH10" s="306"/>
      <c r="AI10" s="306"/>
      <c r="AJ10" s="306"/>
      <c r="AK10" s="291">
        <f t="shared" si="4"/>
        <v>0</v>
      </c>
      <c r="AL10" s="292"/>
      <c r="AM10" s="294"/>
      <c r="AN10" s="306"/>
      <c r="AO10" s="306"/>
      <c r="AP10" s="306"/>
      <c r="AQ10" s="310"/>
      <c r="AR10" s="311"/>
      <c r="AS10" s="301">
        <f t="shared" si="5"/>
        <v>0</v>
      </c>
      <c r="AT10" s="292"/>
      <c r="AU10" s="294"/>
      <c r="AV10" s="306"/>
      <c r="AW10" s="306"/>
      <c r="AX10" s="253"/>
      <c r="AY10" s="312"/>
      <c r="AZ10" s="304">
        <f t="shared" si="6"/>
        <v>0</v>
      </c>
      <c r="BA10" s="292"/>
      <c r="BB10" s="294"/>
      <c r="BC10" s="254"/>
      <c r="BD10" s="313"/>
      <c r="BE10" s="306"/>
      <c r="BF10" s="290"/>
      <c r="BG10" s="309"/>
      <c r="BH10" s="311"/>
      <c r="BI10" s="301">
        <f t="shared" si="7"/>
        <v>0</v>
      </c>
      <c r="BJ10" s="292"/>
    </row>
    <row r="11" spans="2:62" ht="15" customHeight="1" x14ac:dyDescent="0.3">
      <c r="B11" s="305">
        <v>123456787</v>
      </c>
      <c r="C11" s="347"/>
      <c r="D11" s="315"/>
      <c r="E11" s="306"/>
      <c r="F11" s="290"/>
      <c r="G11" s="291">
        <f t="shared" si="0"/>
        <v>0</v>
      </c>
      <c r="H11" s="292"/>
      <c r="I11" s="293"/>
      <c r="J11" s="306"/>
      <c r="K11" s="306"/>
      <c r="L11" s="306"/>
      <c r="M11" s="253"/>
      <c r="N11" s="308"/>
      <c r="O11" s="296">
        <f t="shared" si="1"/>
        <v>0</v>
      </c>
      <c r="P11" s="292"/>
      <c r="Q11" s="350"/>
      <c r="R11" s="306"/>
      <c r="S11" s="306"/>
      <c r="T11" s="306"/>
      <c r="U11" s="253"/>
      <c r="V11" s="308"/>
      <c r="W11" s="296">
        <f t="shared" si="2"/>
        <v>0</v>
      </c>
      <c r="X11" s="292"/>
      <c r="Y11" s="297"/>
      <c r="Z11" s="306"/>
      <c r="AA11" s="306"/>
      <c r="AB11" s="306"/>
      <c r="AC11" s="253"/>
      <c r="AD11" s="308"/>
      <c r="AE11" s="296">
        <f t="shared" si="3"/>
        <v>0</v>
      </c>
      <c r="AF11" s="292"/>
      <c r="AG11" s="298"/>
      <c r="AH11" s="306"/>
      <c r="AI11" s="306"/>
      <c r="AJ11" s="306"/>
      <c r="AK11" s="291">
        <f t="shared" si="4"/>
        <v>0</v>
      </c>
      <c r="AL11" s="292"/>
      <c r="AM11" s="294"/>
      <c r="AN11" s="306"/>
      <c r="AO11" s="306"/>
      <c r="AP11" s="306"/>
      <c r="AQ11" s="310"/>
      <c r="AR11" s="311"/>
      <c r="AS11" s="301">
        <f t="shared" si="5"/>
        <v>0</v>
      </c>
      <c r="AT11" s="292"/>
      <c r="AU11" s="294"/>
      <c r="AV11" s="306"/>
      <c r="AW11" s="306"/>
      <c r="AX11" s="253"/>
      <c r="AY11" s="312"/>
      <c r="AZ11" s="304">
        <f t="shared" si="6"/>
        <v>0</v>
      </c>
      <c r="BA11" s="292"/>
      <c r="BB11" s="294"/>
      <c r="BC11" s="254"/>
      <c r="BD11" s="313"/>
      <c r="BE11" s="306"/>
      <c r="BF11" s="290"/>
      <c r="BG11" s="309"/>
      <c r="BH11" s="311"/>
      <c r="BI11" s="301">
        <f t="shared" si="7"/>
        <v>0</v>
      </c>
      <c r="BJ11" s="292"/>
    </row>
    <row r="12" spans="2:62" ht="15" customHeight="1" x14ac:dyDescent="0.3">
      <c r="B12" s="305">
        <v>123456788</v>
      </c>
      <c r="C12" s="347"/>
      <c r="D12" s="315"/>
      <c r="E12" s="306"/>
      <c r="F12" s="290"/>
      <c r="G12" s="291">
        <f t="shared" si="0"/>
        <v>0</v>
      </c>
      <c r="H12" s="292"/>
      <c r="I12" s="293"/>
      <c r="J12" s="306"/>
      <c r="K12" s="306"/>
      <c r="L12" s="306"/>
      <c r="M12" s="253"/>
      <c r="N12" s="308"/>
      <c r="O12" s="296">
        <f t="shared" si="1"/>
        <v>0</v>
      </c>
      <c r="P12" s="292"/>
      <c r="Q12" s="350"/>
      <c r="R12" s="306"/>
      <c r="S12" s="306"/>
      <c r="T12" s="306"/>
      <c r="U12" s="253"/>
      <c r="V12" s="308"/>
      <c r="W12" s="296">
        <f t="shared" si="2"/>
        <v>0</v>
      </c>
      <c r="X12" s="292"/>
      <c r="Y12" s="297"/>
      <c r="Z12" s="306"/>
      <c r="AA12" s="306"/>
      <c r="AB12" s="306"/>
      <c r="AC12" s="253"/>
      <c r="AD12" s="308"/>
      <c r="AE12" s="296">
        <f t="shared" si="3"/>
        <v>0</v>
      </c>
      <c r="AF12" s="292"/>
      <c r="AG12" s="298"/>
      <c r="AH12" s="306"/>
      <c r="AI12" s="306"/>
      <c r="AJ12" s="306"/>
      <c r="AK12" s="291">
        <f t="shared" si="4"/>
        <v>0</v>
      </c>
      <c r="AL12" s="292"/>
      <c r="AM12" s="294"/>
      <c r="AN12" s="306"/>
      <c r="AO12" s="306"/>
      <c r="AP12" s="306"/>
      <c r="AQ12" s="310"/>
      <c r="AR12" s="311"/>
      <c r="AS12" s="301">
        <f t="shared" si="5"/>
        <v>0</v>
      </c>
      <c r="AT12" s="292"/>
      <c r="AU12" s="294"/>
      <c r="AV12" s="306"/>
      <c r="AW12" s="306"/>
      <c r="AX12" s="253"/>
      <c r="AY12" s="312"/>
      <c r="AZ12" s="304">
        <f t="shared" si="6"/>
        <v>0</v>
      </c>
      <c r="BA12" s="292"/>
      <c r="BB12" s="294"/>
      <c r="BC12" s="254"/>
      <c r="BD12" s="313"/>
      <c r="BE12" s="306"/>
      <c r="BF12" s="290"/>
      <c r="BG12" s="309"/>
      <c r="BH12" s="311"/>
      <c r="BI12" s="301">
        <f t="shared" si="7"/>
        <v>0</v>
      </c>
      <c r="BJ12" s="292"/>
    </row>
    <row r="13" spans="2:62" ht="15" customHeight="1" x14ac:dyDescent="0.3">
      <c r="B13" s="305">
        <v>123456789</v>
      </c>
      <c r="C13" s="347"/>
      <c r="D13" s="315"/>
      <c r="E13" s="306"/>
      <c r="F13" s="290"/>
      <c r="G13" s="291">
        <f t="shared" si="0"/>
        <v>0</v>
      </c>
      <c r="H13" s="292"/>
      <c r="I13" s="293"/>
      <c r="J13" s="306"/>
      <c r="K13" s="306"/>
      <c r="L13" s="306"/>
      <c r="M13" s="253"/>
      <c r="N13" s="308"/>
      <c r="O13" s="296">
        <f t="shared" si="1"/>
        <v>0</v>
      </c>
      <c r="P13" s="292"/>
      <c r="Q13" s="350"/>
      <c r="R13" s="306"/>
      <c r="S13" s="306"/>
      <c r="T13" s="306"/>
      <c r="U13" s="253"/>
      <c r="V13" s="308"/>
      <c r="W13" s="296">
        <f t="shared" si="2"/>
        <v>0</v>
      </c>
      <c r="X13" s="292"/>
      <c r="Y13" s="297"/>
      <c r="Z13" s="306"/>
      <c r="AA13" s="306"/>
      <c r="AB13" s="306"/>
      <c r="AC13" s="253"/>
      <c r="AD13" s="308"/>
      <c r="AE13" s="296">
        <f t="shared" si="3"/>
        <v>0</v>
      </c>
      <c r="AF13" s="292"/>
      <c r="AG13" s="298"/>
      <c r="AH13" s="306"/>
      <c r="AI13" s="306"/>
      <c r="AJ13" s="306"/>
      <c r="AK13" s="291">
        <f t="shared" si="4"/>
        <v>0</v>
      </c>
      <c r="AL13" s="292"/>
      <c r="AM13" s="294"/>
      <c r="AN13" s="306"/>
      <c r="AO13" s="306"/>
      <c r="AP13" s="306"/>
      <c r="AQ13" s="310"/>
      <c r="AR13" s="311"/>
      <c r="AS13" s="301">
        <f t="shared" si="5"/>
        <v>0</v>
      </c>
      <c r="AT13" s="292"/>
      <c r="AU13" s="294"/>
      <c r="AV13" s="306"/>
      <c r="AW13" s="306"/>
      <c r="AX13" s="253"/>
      <c r="AY13" s="312"/>
      <c r="AZ13" s="304">
        <f t="shared" si="6"/>
        <v>0</v>
      </c>
      <c r="BA13" s="292"/>
      <c r="BB13" s="294"/>
      <c r="BC13" s="254"/>
      <c r="BD13" s="313"/>
      <c r="BE13" s="306"/>
      <c r="BF13" s="290"/>
      <c r="BG13" s="309"/>
      <c r="BH13" s="311"/>
      <c r="BI13" s="301">
        <f t="shared" si="7"/>
        <v>0</v>
      </c>
      <c r="BJ13" s="292"/>
    </row>
    <row r="14" spans="2:62" ht="15" customHeight="1" x14ac:dyDescent="0.3">
      <c r="B14" s="329">
        <v>123456790</v>
      </c>
      <c r="C14" s="347"/>
      <c r="D14" s="313"/>
      <c r="E14" s="306"/>
      <c r="F14" s="290"/>
      <c r="G14" s="314">
        <f t="shared" si="0"/>
        <v>0</v>
      </c>
      <c r="H14" s="292"/>
      <c r="I14" s="293"/>
      <c r="J14" s="306"/>
      <c r="K14" s="306"/>
      <c r="L14" s="306"/>
      <c r="M14" s="253"/>
      <c r="N14" s="308"/>
      <c r="O14" s="296">
        <f t="shared" si="1"/>
        <v>0</v>
      </c>
      <c r="P14" s="292"/>
      <c r="Q14" s="350"/>
      <c r="R14" s="306"/>
      <c r="S14" s="306"/>
      <c r="T14" s="306"/>
      <c r="U14" s="253"/>
      <c r="V14" s="308"/>
      <c r="W14" s="296">
        <f t="shared" si="2"/>
        <v>0</v>
      </c>
      <c r="X14" s="292"/>
      <c r="Y14" s="297"/>
      <c r="Z14" s="306"/>
      <c r="AA14" s="306"/>
      <c r="AB14" s="306"/>
      <c r="AC14" s="253"/>
      <c r="AD14" s="308"/>
      <c r="AE14" s="296">
        <f t="shared" si="3"/>
        <v>0</v>
      </c>
      <c r="AF14" s="292"/>
      <c r="AG14" s="298"/>
      <c r="AH14" s="306"/>
      <c r="AI14" s="306"/>
      <c r="AJ14" s="306"/>
      <c r="AK14" s="291">
        <f t="shared" si="4"/>
        <v>0</v>
      </c>
      <c r="AL14" s="292"/>
      <c r="AM14" s="294"/>
      <c r="AN14" s="306"/>
      <c r="AO14" s="306"/>
      <c r="AP14" s="306"/>
      <c r="AQ14" s="310"/>
      <c r="AR14" s="311"/>
      <c r="AS14" s="301">
        <f t="shared" si="5"/>
        <v>0</v>
      </c>
      <c r="AT14" s="292"/>
      <c r="AU14" s="294"/>
      <c r="AV14" s="306"/>
      <c r="AW14" s="306"/>
      <c r="AX14" s="253"/>
      <c r="AY14" s="312"/>
      <c r="AZ14" s="304">
        <f t="shared" si="6"/>
        <v>0</v>
      </c>
      <c r="BA14" s="292"/>
      <c r="BB14" s="294"/>
      <c r="BC14" s="254"/>
      <c r="BD14" s="313"/>
      <c r="BE14" s="306"/>
      <c r="BF14" s="290"/>
      <c r="BG14" s="309"/>
      <c r="BH14" s="311"/>
      <c r="BI14" s="301">
        <f t="shared" si="7"/>
        <v>0</v>
      </c>
      <c r="BJ14" s="292"/>
    </row>
    <row r="15" spans="2:62" ht="15" customHeight="1" x14ac:dyDescent="0.3">
      <c r="B15" s="329">
        <v>123456791</v>
      </c>
      <c r="C15" s="347"/>
      <c r="D15" s="313"/>
      <c r="E15" s="306"/>
      <c r="F15" s="290"/>
      <c r="G15" s="314">
        <f t="shared" si="0"/>
        <v>0</v>
      </c>
      <c r="H15" s="292"/>
      <c r="I15" s="293"/>
      <c r="J15" s="306"/>
      <c r="K15" s="306"/>
      <c r="L15" s="306"/>
      <c r="M15" s="253"/>
      <c r="N15" s="308"/>
      <c r="O15" s="296">
        <f t="shared" si="1"/>
        <v>0</v>
      </c>
      <c r="P15" s="292"/>
      <c r="Q15" s="350"/>
      <c r="R15" s="306"/>
      <c r="S15" s="306"/>
      <c r="T15" s="306"/>
      <c r="U15" s="253"/>
      <c r="V15" s="308"/>
      <c r="W15" s="296">
        <f t="shared" si="2"/>
        <v>0</v>
      </c>
      <c r="X15" s="292"/>
      <c r="Y15" s="297"/>
      <c r="Z15" s="306"/>
      <c r="AA15" s="306"/>
      <c r="AB15" s="306"/>
      <c r="AC15" s="253"/>
      <c r="AD15" s="308"/>
      <c r="AE15" s="296">
        <f t="shared" si="3"/>
        <v>0</v>
      </c>
      <c r="AF15" s="292"/>
      <c r="AG15" s="298"/>
      <c r="AH15" s="306"/>
      <c r="AI15" s="306"/>
      <c r="AJ15" s="306"/>
      <c r="AK15" s="291">
        <f t="shared" si="4"/>
        <v>0</v>
      </c>
      <c r="AL15" s="292"/>
      <c r="AM15" s="294"/>
      <c r="AN15" s="306"/>
      <c r="AO15" s="306"/>
      <c r="AP15" s="306"/>
      <c r="AQ15" s="310"/>
      <c r="AR15" s="311"/>
      <c r="AS15" s="301">
        <f t="shared" si="5"/>
        <v>0</v>
      </c>
      <c r="AT15" s="292"/>
      <c r="AU15" s="294"/>
      <c r="AV15" s="306"/>
      <c r="AW15" s="306"/>
      <c r="AX15" s="253"/>
      <c r="AY15" s="312"/>
      <c r="AZ15" s="304">
        <f t="shared" si="6"/>
        <v>0</v>
      </c>
      <c r="BA15" s="292"/>
      <c r="BB15" s="294"/>
      <c r="BC15" s="254"/>
      <c r="BD15" s="313"/>
      <c r="BE15" s="306"/>
      <c r="BF15" s="290"/>
      <c r="BG15" s="309"/>
      <c r="BH15" s="311"/>
      <c r="BI15" s="301">
        <f t="shared" si="7"/>
        <v>0</v>
      </c>
      <c r="BJ15" s="292"/>
    </row>
    <row r="16" spans="2:62" ht="15" customHeight="1" x14ac:dyDescent="0.3">
      <c r="B16" s="329">
        <v>123456792</v>
      </c>
      <c r="C16" s="347"/>
      <c r="D16" s="313"/>
      <c r="E16" s="306"/>
      <c r="F16" s="290"/>
      <c r="G16" s="314">
        <f t="shared" si="0"/>
        <v>0</v>
      </c>
      <c r="H16" s="292"/>
      <c r="I16" s="293"/>
      <c r="J16" s="306"/>
      <c r="K16" s="306"/>
      <c r="L16" s="306"/>
      <c r="M16" s="253"/>
      <c r="N16" s="308"/>
      <c r="O16" s="296">
        <f t="shared" si="1"/>
        <v>0</v>
      </c>
      <c r="P16" s="292"/>
      <c r="Q16" s="350"/>
      <c r="R16" s="306"/>
      <c r="S16" s="306"/>
      <c r="T16" s="306"/>
      <c r="U16" s="253"/>
      <c r="V16" s="308"/>
      <c r="W16" s="296">
        <f t="shared" si="2"/>
        <v>0</v>
      </c>
      <c r="X16" s="292"/>
      <c r="Y16" s="297"/>
      <c r="Z16" s="306"/>
      <c r="AA16" s="306"/>
      <c r="AB16" s="306"/>
      <c r="AC16" s="253"/>
      <c r="AD16" s="308"/>
      <c r="AE16" s="296">
        <f t="shared" si="3"/>
        <v>0</v>
      </c>
      <c r="AF16" s="292"/>
      <c r="AG16" s="298"/>
      <c r="AH16" s="306"/>
      <c r="AI16" s="306"/>
      <c r="AJ16" s="306"/>
      <c r="AK16" s="291">
        <f t="shared" si="4"/>
        <v>0</v>
      </c>
      <c r="AL16" s="292"/>
      <c r="AM16" s="294"/>
      <c r="AN16" s="306"/>
      <c r="AO16" s="306"/>
      <c r="AP16" s="306"/>
      <c r="AQ16" s="310"/>
      <c r="AR16" s="311"/>
      <c r="AS16" s="301">
        <f t="shared" si="5"/>
        <v>0</v>
      </c>
      <c r="AT16" s="292"/>
      <c r="AU16" s="294"/>
      <c r="AV16" s="306"/>
      <c r="AW16" s="306"/>
      <c r="AX16" s="253"/>
      <c r="AY16" s="312"/>
      <c r="AZ16" s="304">
        <f t="shared" si="6"/>
        <v>0</v>
      </c>
      <c r="BA16" s="292"/>
      <c r="BB16" s="294"/>
      <c r="BC16" s="254"/>
      <c r="BD16" s="313"/>
      <c r="BE16" s="306"/>
      <c r="BF16" s="290"/>
      <c r="BG16" s="309"/>
      <c r="BH16" s="311"/>
      <c r="BI16" s="301">
        <f t="shared" si="7"/>
        <v>0</v>
      </c>
      <c r="BJ16" s="292"/>
    </row>
    <row r="17" spans="2:62" ht="15" customHeight="1" x14ac:dyDescent="0.3">
      <c r="B17" s="329">
        <v>123456793</v>
      </c>
      <c r="C17" s="347"/>
      <c r="D17" s="313"/>
      <c r="E17" s="306"/>
      <c r="F17" s="290"/>
      <c r="G17" s="314">
        <f t="shared" si="0"/>
        <v>0</v>
      </c>
      <c r="H17" s="292"/>
      <c r="I17" s="293"/>
      <c r="J17" s="306"/>
      <c r="K17" s="306"/>
      <c r="L17" s="306"/>
      <c r="M17" s="253"/>
      <c r="N17" s="308"/>
      <c r="O17" s="296">
        <f t="shared" si="1"/>
        <v>0</v>
      </c>
      <c r="P17" s="292"/>
      <c r="Q17" s="350"/>
      <c r="R17" s="306"/>
      <c r="S17" s="306"/>
      <c r="T17" s="306"/>
      <c r="U17" s="253"/>
      <c r="V17" s="308"/>
      <c r="W17" s="296">
        <f t="shared" si="2"/>
        <v>0</v>
      </c>
      <c r="X17" s="292"/>
      <c r="Y17" s="297"/>
      <c r="Z17" s="306"/>
      <c r="AA17" s="306"/>
      <c r="AB17" s="306"/>
      <c r="AC17" s="253"/>
      <c r="AD17" s="308"/>
      <c r="AE17" s="296">
        <f t="shared" si="3"/>
        <v>0</v>
      </c>
      <c r="AF17" s="292"/>
      <c r="AG17" s="298"/>
      <c r="AH17" s="306"/>
      <c r="AI17" s="306"/>
      <c r="AJ17" s="306"/>
      <c r="AK17" s="291">
        <f t="shared" si="4"/>
        <v>0</v>
      </c>
      <c r="AL17" s="292"/>
      <c r="AM17" s="294"/>
      <c r="AN17" s="306"/>
      <c r="AO17" s="306"/>
      <c r="AP17" s="306"/>
      <c r="AQ17" s="310"/>
      <c r="AR17" s="311"/>
      <c r="AS17" s="301">
        <f t="shared" si="5"/>
        <v>0</v>
      </c>
      <c r="AT17" s="292"/>
      <c r="AU17" s="294"/>
      <c r="AV17" s="306"/>
      <c r="AW17" s="306"/>
      <c r="AX17" s="253"/>
      <c r="AY17" s="312"/>
      <c r="AZ17" s="304">
        <f t="shared" si="6"/>
        <v>0</v>
      </c>
      <c r="BA17" s="292"/>
      <c r="BB17" s="294"/>
      <c r="BC17" s="254"/>
      <c r="BD17" s="313"/>
      <c r="BE17" s="306"/>
      <c r="BF17" s="290"/>
      <c r="BG17" s="309"/>
      <c r="BH17" s="311"/>
      <c r="BI17" s="301">
        <f t="shared" si="7"/>
        <v>0</v>
      </c>
      <c r="BJ17" s="292"/>
    </row>
    <row r="18" spans="2:62" ht="15" customHeight="1" x14ac:dyDescent="0.3">
      <c r="B18" s="329">
        <v>123456794</v>
      </c>
      <c r="C18" s="347"/>
      <c r="D18" s="313"/>
      <c r="E18" s="306"/>
      <c r="F18" s="290"/>
      <c r="G18" s="314">
        <f t="shared" si="0"/>
        <v>0</v>
      </c>
      <c r="H18" s="292"/>
      <c r="I18" s="293"/>
      <c r="J18" s="306"/>
      <c r="K18" s="306"/>
      <c r="L18" s="306"/>
      <c r="M18" s="253"/>
      <c r="N18" s="308"/>
      <c r="O18" s="296">
        <f t="shared" si="1"/>
        <v>0</v>
      </c>
      <c r="P18" s="292"/>
      <c r="Q18" s="350"/>
      <c r="R18" s="306"/>
      <c r="S18" s="306"/>
      <c r="T18" s="306"/>
      <c r="U18" s="253"/>
      <c r="V18" s="308"/>
      <c r="W18" s="296">
        <f t="shared" si="2"/>
        <v>0</v>
      </c>
      <c r="X18" s="292"/>
      <c r="Y18" s="297"/>
      <c r="Z18" s="306"/>
      <c r="AA18" s="306"/>
      <c r="AB18" s="306"/>
      <c r="AC18" s="253"/>
      <c r="AD18" s="308"/>
      <c r="AE18" s="296">
        <f t="shared" si="3"/>
        <v>0</v>
      </c>
      <c r="AF18" s="292"/>
      <c r="AG18" s="298"/>
      <c r="AH18" s="306"/>
      <c r="AI18" s="306"/>
      <c r="AJ18" s="306"/>
      <c r="AK18" s="291">
        <f t="shared" si="4"/>
        <v>0</v>
      </c>
      <c r="AL18" s="292"/>
      <c r="AM18" s="294"/>
      <c r="AN18" s="306"/>
      <c r="AO18" s="306"/>
      <c r="AP18" s="306"/>
      <c r="AQ18" s="310"/>
      <c r="AR18" s="311"/>
      <c r="AS18" s="301">
        <f t="shared" si="5"/>
        <v>0</v>
      </c>
      <c r="AT18" s="292"/>
      <c r="AU18" s="294"/>
      <c r="AV18" s="306"/>
      <c r="AW18" s="306"/>
      <c r="AX18" s="253"/>
      <c r="AY18" s="312"/>
      <c r="AZ18" s="304">
        <f t="shared" si="6"/>
        <v>0</v>
      </c>
      <c r="BA18" s="292"/>
      <c r="BB18" s="294"/>
      <c r="BC18" s="254"/>
      <c r="BD18" s="313"/>
      <c r="BE18" s="306"/>
      <c r="BF18" s="290"/>
      <c r="BG18" s="309"/>
      <c r="BH18" s="311"/>
      <c r="BI18" s="301">
        <f t="shared" si="7"/>
        <v>0</v>
      </c>
      <c r="BJ18" s="292"/>
    </row>
    <row r="19" spans="2:62" ht="15" customHeight="1" x14ac:dyDescent="0.3">
      <c r="B19" s="329">
        <v>123456795</v>
      </c>
      <c r="C19" s="347"/>
      <c r="D19" s="313"/>
      <c r="E19" s="306"/>
      <c r="F19" s="290"/>
      <c r="G19" s="314">
        <f t="shared" si="0"/>
        <v>0</v>
      </c>
      <c r="H19" s="292"/>
      <c r="I19" s="293"/>
      <c r="J19" s="306"/>
      <c r="K19" s="306"/>
      <c r="L19" s="306"/>
      <c r="M19" s="253"/>
      <c r="N19" s="308"/>
      <c r="O19" s="296">
        <f t="shared" si="1"/>
        <v>0</v>
      </c>
      <c r="P19" s="292"/>
      <c r="Q19" s="350"/>
      <c r="R19" s="306"/>
      <c r="S19" s="306"/>
      <c r="T19" s="306"/>
      <c r="U19" s="253"/>
      <c r="V19" s="308"/>
      <c r="W19" s="296">
        <f t="shared" si="2"/>
        <v>0</v>
      </c>
      <c r="X19" s="292"/>
      <c r="Y19" s="297"/>
      <c r="Z19" s="306"/>
      <c r="AA19" s="306"/>
      <c r="AB19" s="306"/>
      <c r="AC19" s="253"/>
      <c r="AD19" s="308"/>
      <c r="AE19" s="296">
        <f t="shared" si="3"/>
        <v>0</v>
      </c>
      <c r="AF19" s="292"/>
      <c r="AG19" s="298"/>
      <c r="AH19" s="306"/>
      <c r="AI19" s="306"/>
      <c r="AJ19" s="306"/>
      <c r="AK19" s="291">
        <f t="shared" si="4"/>
        <v>0</v>
      </c>
      <c r="AL19" s="292"/>
      <c r="AM19" s="294"/>
      <c r="AN19" s="306"/>
      <c r="AO19" s="306"/>
      <c r="AP19" s="306"/>
      <c r="AQ19" s="310"/>
      <c r="AR19" s="311"/>
      <c r="AS19" s="301">
        <f t="shared" si="5"/>
        <v>0</v>
      </c>
      <c r="AT19" s="292"/>
      <c r="AU19" s="294"/>
      <c r="AV19" s="306"/>
      <c r="AW19" s="306"/>
      <c r="AX19" s="253"/>
      <c r="AY19" s="312"/>
      <c r="AZ19" s="304">
        <f t="shared" si="6"/>
        <v>0</v>
      </c>
      <c r="BA19" s="292"/>
      <c r="BB19" s="294"/>
      <c r="BC19" s="254"/>
      <c r="BD19" s="313"/>
      <c r="BE19" s="306"/>
      <c r="BF19" s="290"/>
      <c r="BG19" s="309"/>
      <c r="BH19" s="311"/>
      <c r="BI19" s="301">
        <f t="shared" si="7"/>
        <v>0</v>
      </c>
      <c r="BJ19" s="292"/>
    </row>
    <row r="20" spans="2:62" x14ac:dyDescent="0.3">
      <c r="B20" s="329">
        <v>123456796</v>
      </c>
      <c r="C20" s="347"/>
      <c r="D20" s="313"/>
      <c r="E20" s="306"/>
      <c r="F20" s="290"/>
      <c r="G20" s="314">
        <f t="shared" si="0"/>
        <v>0</v>
      </c>
      <c r="H20" s="292"/>
      <c r="I20" s="293"/>
      <c r="J20" s="306"/>
      <c r="K20" s="306"/>
      <c r="L20" s="306"/>
      <c r="M20" s="253"/>
      <c r="N20" s="308"/>
      <c r="O20" s="296">
        <f t="shared" si="1"/>
        <v>0</v>
      </c>
      <c r="P20" s="292"/>
      <c r="Q20" s="350"/>
      <c r="R20" s="306"/>
      <c r="S20" s="306"/>
      <c r="T20" s="306"/>
      <c r="U20" s="253"/>
      <c r="V20" s="308"/>
      <c r="W20" s="296">
        <f t="shared" si="2"/>
        <v>0</v>
      </c>
      <c r="X20" s="292"/>
      <c r="Y20" s="297"/>
      <c r="Z20" s="306"/>
      <c r="AA20" s="306"/>
      <c r="AB20" s="306"/>
      <c r="AC20" s="253"/>
      <c r="AD20" s="308"/>
      <c r="AE20" s="296">
        <f t="shared" si="3"/>
        <v>0</v>
      </c>
      <c r="AF20" s="292"/>
      <c r="AG20" s="298"/>
      <c r="AH20" s="306"/>
      <c r="AI20" s="306"/>
      <c r="AJ20" s="306"/>
      <c r="AK20" s="291">
        <f t="shared" si="4"/>
        <v>0</v>
      </c>
      <c r="AL20" s="292"/>
      <c r="AM20" s="294"/>
      <c r="AN20" s="306"/>
      <c r="AO20" s="306"/>
      <c r="AP20" s="306"/>
      <c r="AQ20" s="310"/>
      <c r="AR20" s="311"/>
      <c r="AS20" s="301">
        <f t="shared" si="5"/>
        <v>0</v>
      </c>
      <c r="AT20" s="292"/>
      <c r="AU20" s="294"/>
      <c r="AV20" s="306"/>
      <c r="AW20" s="306"/>
      <c r="AX20" s="253"/>
      <c r="AY20" s="312"/>
      <c r="AZ20" s="304">
        <f t="shared" si="6"/>
        <v>0</v>
      </c>
      <c r="BA20" s="292"/>
      <c r="BB20" s="294"/>
      <c r="BC20" s="254"/>
      <c r="BD20" s="313"/>
      <c r="BE20" s="306"/>
      <c r="BF20" s="290"/>
      <c r="BG20" s="309"/>
      <c r="BH20" s="311"/>
      <c r="BI20" s="301">
        <f t="shared" si="7"/>
        <v>0</v>
      </c>
      <c r="BJ20" s="292"/>
    </row>
    <row r="21" spans="2:62" ht="15" customHeight="1" x14ac:dyDescent="0.3">
      <c r="B21" s="329">
        <v>123456797</v>
      </c>
      <c r="C21" s="347"/>
      <c r="D21" s="313"/>
      <c r="E21" s="306"/>
      <c r="F21" s="290"/>
      <c r="G21" s="314">
        <f t="shared" si="0"/>
        <v>0</v>
      </c>
      <c r="H21" s="292"/>
      <c r="I21" s="293"/>
      <c r="J21" s="306"/>
      <c r="K21" s="306"/>
      <c r="L21" s="306"/>
      <c r="M21" s="253"/>
      <c r="N21" s="308"/>
      <c r="O21" s="296">
        <f t="shared" si="1"/>
        <v>0</v>
      </c>
      <c r="P21" s="292"/>
      <c r="Q21" s="350"/>
      <c r="R21" s="306"/>
      <c r="S21" s="306"/>
      <c r="T21" s="306"/>
      <c r="U21" s="253"/>
      <c r="V21" s="308"/>
      <c r="W21" s="296">
        <f t="shared" si="2"/>
        <v>0</v>
      </c>
      <c r="X21" s="292"/>
      <c r="Y21" s="297"/>
      <c r="Z21" s="306"/>
      <c r="AA21" s="306"/>
      <c r="AB21" s="306"/>
      <c r="AC21" s="253"/>
      <c r="AD21" s="308"/>
      <c r="AE21" s="296">
        <f t="shared" si="3"/>
        <v>0</v>
      </c>
      <c r="AF21" s="292"/>
      <c r="AG21" s="298"/>
      <c r="AH21" s="306"/>
      <c r="AI21" s="306"/>
      <c r="AJ21" s="313"/>
      <c r="AK21" s="291">
        <f t="shared" si="4"/>
        <v>0</v>
      </c>
      <c r="AL21" s="292"/>
      <c r="AM21" s="294"/>
      <c r="AN21" s="306"/>
      <c r="AO21" s="306"/>
      <c r="AP21" s="313"/>
      <c r="AQ21" s="315"/>
      <c r="AR21" s="311"/>
      <c r="AS21" s="301">
        <f t="shared" si="5"/>
        <v>0</v>
      </c>
      <c r="AT21" s="292"/>
      <c r="AU21" s="294"/>
      <c r="AV21" s="306"/>
      <c r="AW21" s="306"/>
      <c r="AX21" s="253"/>
      <c r="AY21" s="312"/>
      <c r="AZ21" s="304">
        <f t="shared" si="6"/>
        <v>0</v>
      </c>
      <c r="BA21" s="292"/>
      <c r="BB21" s="294"/>
      <c r="BC21" s="254"/>
      <c r="BD21" s="313"/>
      <c r="BE21" s="306"/>
      <c r="BF21" s="290"/>
      <c r="BG21" s="309"/>
      <c r="BH21" s="311"/>
      <c r="BI21" s="301">
        <f t="shared" si="7"/>
        <v>0</v>
      </c>
      <c r="BJ21" s="292"/>
    </row>
    <row r="22" spans="2:62" ht="15" customHeight="1" x14ac:dyDescent="0.3">
      <c r="B22" s="329">
        <v>123456798</v>
      </c>
      <c r="C22" s="347"/>
      <c r="D22" s="313"/>
      <c r="E22" s="306"/>
      <c r="F22" s="290"/>
      <c r="G22" s="314">
        <f t="shared" si="0"/>
        <v>0</v>
      </c>
      <c r="H22" s="292"/>
      <c r="I22" s="293"/>
      <c r="J22" s="306"/>
      <c r="K22" s="306"/>
      <c r="L22" s="306"/>
      <c r="M22" s="253"/>
      <c r="N22" s="308"/>
      <c r="O22" s="296">
        <f t="shared" si="1"/>
        <v>0</v>
      </c>
      <c r="P22" s="292"/>
      <c r="Q22" s="350"/>
      <c r="R22" s="306"/>
      <c r="S22" s="306"/>
      <c r="T22" s="306"/>
      <c r="U22" s="253"/>
      <c r="V22" s="308"/>
      <c r="W22" s="296">
        <f t="shared" si="2"/>
        <v>0</v>
      </c>
      <c r="X22" s="292"/>
      <c r="Y22" s="297"/>
      <c r="Z22" s="306"/>
      <c r="AA22" s="306"/>
      <c r="AB22" s="306"/>
      <c r="AC22" s="253"/>
      <c r="AD22" s="308"/>
      <c r="AE22" s="296">
        <f t="shared" si="3"/>
        <v>0</v>
      </c>
      <c r="AF22" s="292"/>
      <c r="AG22" s="298"/>
      <c r="AH22" s="306"/>
      <c r="AI22" s="306"/>
      <c r="AJ22" s="313"/>
      <c r="AK22" s="291">
        <f t="shared" si="4"/>
        <v>0</v>
      </c>
      <c r="AL22" s="292"/>
      <c r="AM22" s="294"/>
      <c r="AN22" s="306"/>
      <c r="AO22" s="306"/>
      <c r="AP22" s="313"/>
      <c r="AQ22" s="315"/>
      <c r="AR22" s="311"/>
      <c r="AS22" s="301">
        <f t="shared" si="5"/>
        <v>0</v>
      </c>
      <c r="AT22" s="292"/>
      <c r="AU22" s="294"/>
      <c r="AV22" s="306"/>
      <c r="AW22" s="306"/>
      <c r="AX22" s="253"/>
      <c r="AY22" s="312"/>
      <c r="AZ22" s="304">
        <f t="shared" si="6"/>
        <v>0</v>
      </c>
      <c r="BA22" s="292"/>
      <c r="BB22" s="294"/>
      <c r="BC22" s="254"/>
      <c r="BD22" s="313"/>
      <c r="BE22" s="306"/>
      <c r="BF22" s="290"/>
      <c r="BG22" s="309"/>
      <c r="BH22" s="311"/>
      <c r="BI22" s="301">
        <f t="shared" si="7"/>
        <v>0</v>
      </c>
      <c r="BJ22" s="292"/>
    </row>
    <row r="23" spans="2:62" ht="15" customHeight="1" thickBot="1" x14ac:dyDescent="0.35">
      <c r="B23" s="330"/>
      <c r="C23" s="348"/>
      <c r="D23" s="215"/>
      <c r="E23" s="214"/>
      <c r="F23" s="331"/>
      <c r="G23" s="213">
        <f t="shared" si="0"/>
        <v>0</v>
      </c>
      <c r="H23" s="229"/>
      <c r="I23" s="332"/>
      <c r="J23" s="214"/>
      <c r="K23" s="214"/>
      <c r="L23" s="214"/>
      <c r="M23" s="58"/>
      <c r="N23" s="55"/>
      <c r="O23" s="211">
        <f t="shared" si="1"/>
        <v>0</v>
      </c>
      <c r="P23" s="333"/>
      <c r="Q23" s="351"/>
      <c r="R23" s="214"/>
      <c r="S23" s="214"/>
      <c r="T23" s="214"/>
      <c r="U23" s="58"/>
      <c r="V23" s="55"/>
      <c r="W23" s="211">
        <f t="shared" si="2"/>
        <v>0</v>
      </c>
      <c r="X23" s="333"/>
      <c r="Y23" s="334"/>
      <c r="Z23" s="214"/>
      <c r="AA23" s="214"/>
      <c r="AB23" s="214"/>
      <c r="AC23" s="58"/>
      <c r="AD23" s="55"/>
      <c r="AE23" s="211">
        <f t="shared" si="3"/>
        <v>0</v>
      </c>
      <c r="AF23" s="333"/>
      <c r="AG23" s="335"/>
      <c r="AH23" s="214"/>
      <c r="AI23" s="214"/>
      <c r="AJ23" s="215"/>
      <c r="AK23" s="210">
        <f t="shared" si="4"/>
        <v>0</v>
      </c>
      <c r="AL23" s="333"/>
      <c r="AM23" s="259"/>
      <c r="AN23" s="214"/>
      <c r="AO23" s="214"/>
      <c r="AP23" s="215"/>
      <c r="AQ23" s="336"/>
      <c r="AR23" s="57"/>
      <c r="AS23" s="212">
        <f t="shared" si="5"/>
        <v>0</v>
      </c>
      <c r="AT23" s="333"/>
      <c r="AU23" s="259"/>
      <c r="AV23" s="214"/>
      <c r="AW23" s="214"/>
      <c r="AX23" s="58"/>
      <c r="AY23" s="223"/>
      <c r="AZ23" s="213">
        <f t="shared" si="6"/>
        <v>0</v>
      </c>
      <c r="BA23" s="333"/>
      <c r="BB23" s="259"/>
      <c r="BC23" s="260"/>
      <c r="BD23" s="215"/>
      <c r="BE23" s="214"/>
      <c r="BF23" s="337"/>
      <c r="BG23" s="56"/>
      <c r="BH23" s="57"/>
      <c r="BI23" s="212">
        <f t="shared" si="7"/>
        <v>0</v>
      </c>
      <c r="BJ23" s="333"/>
    </row>
    <row r="26" spans="2:62" x14ac:dyDescent="0.3">
      <c r="B26" s="407" t="s">
        <v>149</v>
      </c>
      <c r="C26" s="407"/>
      <c r="D26" s="407"/>
      <c r="E26" s="407"/>
      <c r="F26" s="407"/>
      <c r="G26" s="407"/>
      <c r="H26" s="407"/>
      <c r="I26" s="407"/>
      <c r="J26" s="407"/>
      <c r="K26" s="407"/>
      <c r="L26" s="407"/>
      <c r="M26" s="407"/>
      <c r="N26" s="407"/>
      <c r="O26" s="407"/>
      <c r="P26" s="407"/>
      <c r="Q26" s="407"/>
      <c r="R26" s="407"/>
      <c r="S26" s="407"/>
      <c r="T26" s="407"/>
    </row>
    <row r="27" spans="2:62" x14ac:dyDescent="0.3">
      <c r="B27" s="406" t="s">
        <v>150</v>
      </c>
      <c r="C27" s="406"/>
      <c r="D27" s="406"/>
      <c r="E27" s="408" t="s">
        <v>151</v>
      </c>
      <c r="F27" s="408"/>
      <c r="G27" s="408"/>
      <c r="H27" s="408"/>
      <c r="I27" s="408"/>
      <c r="J27" s="408"/>
      <c r="K27" s="408"/>
      <c r="L27" s="408"/>
      <c r="M27" s="408"/>
      <c r="N27" s="408"/>
      <c r="O27" s="408"/>
      <c r="P27" s="408"/>
      <c r="Q27" s="408"/>
      <c r="R27" s="408"/>
      <c r="S27" s="408"/>
      <c r="T27" s="408"/>
    </row>
    <row r="28" spans="2:62" x14ac:dyDescent="0.3">
      <c r="B28" s="406" t="s">
        <v>152</v>
      </c>
      <c r="C28" s="406"/>
      <c r="D28" s="406"/>
      <c r="E28" s="408" t="s">
        <v>153</v>
      </c>
      <c r="F28" s="408"/>
      <c r="G28" s="408"/>
      <c r="H28" s="408"/>
      <c r="I28" s="408"/>
      <c r="J28" s="408"/>
      <c r="K28" s="408"/>
      <c r="L28" s="408"/>
      <c r="M28" s="408"/>
      <c r="N28" s="408"/>
      <c r="O28" s="408"/>
      <c r="P28" s="408"/>
      <c r="Q28" s="408"/>
      <c r="R28" s="408"/>
      <c r="S28" s="408"/>
      <c r="T28" s="408"/>
    </row>
    <row r="29" spans="2:62" x14ac:dyDescent="0.3">
      <c r="B29" s="406" t="s">
        <v>154</v>
      </c>
      <c r="C29" s="406"/>
      <c r="D29" s="406"/>
      <c r="E29" s="408" t="s">
        <v>155</v>
      </c>
      <c r="F29" s="408"/>
      <c r="G29" s="408"/>
      <c r="H29" s="408"/>
      <c r="I29" s="408"/>
      <c r="J29" s="408"/>
      <c r="K29" s="408"/>
      <c r="L29" s="408"/>
      <c r="M29" s="408"/>
      <c r="N29" s="408"/>
      <c r="O29" s="408"/>
      <c r="P29" s="408"/>
      <c r="Q29" s="408"/>
      <c r="R29" s="408"/>
      <c r="S29" s="408"/>
      <c r="T29" s="408"/>
    </row>
    <row r="30" spans="2:62" x14ac:dyDescent="0.3">
      <c r="B30" s="406" t="s">
        <v>156</v>
      </c>
      <c r="C30" s="406"/>
      <c r="D30" s="406"/>
      <c r="E30" s="408" t="s">
        <v>157</v>
      </c>
      <c r="F30" s="408"/>
      <c r="G30" s="408"/>
      <c r="H30" s="408"/>
      <c r="I30" s="408"/>
      <c r="J30" s="408"/>
      <c r="K30" s="408"/>
      <c r="L30" s="408"/>
      <c r="M30" s="408"/>
      <c r="N30" s="408"/>
      <c r="O30" s="408"/>
      <c r="P30" s="408"/>
      <c r="Q30" s="408"/>
      <c r="R30" s="408"/>
      <c r="S30" s="408"/>
      <c r="T30" s="408"/>
    </row>
    <row r="31" spans="2:62" x14ac:dyDescent="0.3">
      <c r="B31" s="406" t="s">
        <v>158</v>
      </c>
      <c r="C31" s="406"/>
      <c r="D31" s="406"/>
      <c r="E31" s="408" t="s">
        <v>159</v>
      </c>
      <c r="F31" s="408"/>
      <c r="G31" s="408"/>
      <c r="H31" s="408"/>
      <c r="I31" s="408"/>
      <c r="J31" s="408"/>
      <c r="K31" s="408"/>
      <c r="L31" s="408"/>
      <c r="M31" s="408"/>
      <c r="N31" s="408"/>
      <c r="O31" s="408"/>
      <c r="P31" s="408"/>
      <c r="Q31" s="408"/>
      <c r="R31" s="408"/>
      <c r="S31" s="408"/>
      <c r="T31" s="408"/>
    </row>
    <row r="32" spans="2:62" x14ac:dyDescent="0.3">
      <c r="B32" s="406" t="s">
        <v>130</v>
      </c>
      <c r="C32" s="406"/>
      <c r="D32" s="406"/>
      <c r="E32" s="408" t="s">
        <v>160</v>
      </c>
      <c r="F32" s="408"/>
      <c r="G32" s="408"/>
      <c r="H32" s="408"/>
      <c r="I32" s="408"/>
      <c r="J32" s="408"/>
      <c r="K32" s="408"/>
      <c r="L32" s="408"/>
      <c r="M32" s="408"/>
      <c r="N32" s="408"/>
      <c r="O32" s="408"/>
      <c r="P32" s="408"/>
      <c r="Q32" s="408"/>
      <c r="R32" s="408"/>
      <c r="S32" s="408"/>
      <c r="T32" s="408"/>
    </row>
    <row r="33" spans="2:20" x14ac:dyDescent="0.3">
      <c r="B33" s="410" t="s">
        <v>123</v>
      </c>
      <c r="C33" s="410"/>
      <c r="D33" s="410"/>
      <c r="E33" s="408" t="s">
        <v>161</v>
      </c>
      <c r="F33" s="408"/>
      <c r="G33" s="408"/>
      <c r="H33" s="408"/>
      <c r="I33" s="408"/>
      <c r="J33" s="408"/>
      <c r="K33" s="408"/>
      <c r="L33" s="408"/>
      <c r="M33" s="408"/>
      <c r="N33" s="408"/>
      <c r="O33" s="408"/>
      <c r="P33" s="408"/>
      <c r="Q33" s="408"/>
      <c r="R33" s="408"/>
      <c r="S33" s="408"/>
      <c r="T33" s="408"/>
    </row>
    <row r="34" spans="2:20" x14ac:dyDescent="0.3">
      <c r="B34" s="409" t="s">
        <v>119</v>
      </c>
      <c r="C34" s="409"/>
      <c r="D34" s="409"/>
      <c r="E34" s="408" t="s">
        <v>162</v>
      </c>
      <c r="F34" s="408"/>
      <c r="G34" s="408"/>
      <c r="H34" s="408"/>
      <c r="I34" s="408"/>
      <c r="J34" s="408"/>
      <c r="K34" s="408"/>
      <c r="L34" s="408"/>
      <c r="M34" s="408"/>
      <c r="N34" s="408"/>
      <c r="O34" s="408"/>
      <c r="P34" s="408"/>
      <c r="Q34" s="408"/>
      <c r="R34" s="408"/>
      <c r="S34" s="408"/>
      <c r="T34" s="408"/>
    </row>
    <row r="35" spans="2:20" x14ac:dyDescent="0.3">
      <c r="B35" s="410" t="s">
        <v>163</v>
      </c>
      <c r="C35" s="410"/>
      <c r="D35" s="410"/>
      <c r="E35" s="408" t="s">
        <v>164</v>
      </c>
      <c r="F35" s="408"/>
      <c r="G35" s="408"/>
      <c r="H35" s="408"/>
      <c r="I35" s="408"/>
      <c r="J35" s="408"/>
      <c r="K35" s="408"/>
      <c r="L35" s="408"/>
      <c r="M35" s="408"/>
      <c r="N35" s="408"/>
      <c r="O35" s="408"/>
      <c r="P35" s="408"/>
      <c r="Q35" s="408"/>
      <c r="R35" s="408"/>
      <c r="S35" s="408"/>
      <c r="T35" s="408"/>
    </row>
    <row r="36" spans="2:20" x14ac:dyDescent="0.3">
      <c r="B36" s="410" t="s">
        <v>165</v>
      </c>
      <c r="C36" s="410"/>
      <c r="D36" s="410"/>
      <c r="E36" s="408" t="s">
        <v>166</v>
      </c>
      <c r="F36" s="408"/>
      <c r="G36" s="408"/>
      <c r="H36" s="408"/>
      <c r="I36" s="408"/>
      <c r="J36" s="408"/>
      <c r="K36" s="408"/>
      <c r="L36" s="408"/>
      <c r="M36" s="408"/>
      <c r="N36" s="408"/>
      <c r="O36" s="408"/>
      <c r="P36" s="408"/>
      <c r="Q36" s="408"/>
      <c r="R36" s="408"/>
      <c r="S36" s="408"/>
      <c r="T36" s="408"/>
    </row>
    <row r="37" spans="2:20" x14ac:dyDescent="0.3">
      <c r="B37" s="410" t="s">
        <v>167</v>
      </c>
      <c r="C37" s="410"/>
      <c r="D37" s="410"/>
      <c r="E37" s="408" t="s">
        <v>168</v>
      </c>
      <c r="F37" s="408"/>
      <c r="G37" s="408"/>
      <c r="H37" s="408"/>
      <c r="I37" s="408"/>
      <c r="J37" s="408"/>
      <c r="K37" s="408"/>
      <c r="L37" s="408"/>
      <c r="M37" s="408"/>
      <c r="N37" s="408"/>
      <c r="O37" s="408"/>
      <c r="P37" s="408"/>
      <c r="Q37" s="408"/>
      <c r="R37" s="408"/>
      <c r="S37" s="408"/>
      <c r="T37" s="408"/>
    </row>
    <row r="38" spans="2:20" ht="13.5" customHeight="1" x14ac:dyDescent="0.3">
      <c r="B38" s="409" t="s">
        <v>169</v>
      </c>
      <c r="C38" s="409"/>
      <c r="D38" s="409"/>
      <c r="E38" s="408" t="s">
        <v>170</v>
      </c>
      <c r="F38" s="408"/>
      <c r="G38" s="408"/>
      <c r="H38" s="408"/>
      <c r="I38" s="408"/>
      <c r="J38" s="408"/>
      <c r="K38" s="408"/>
      <c r="L38" s="408"/>
      <c r="M38" s="408"/>
      <c r="N38" s="408"/>
      <c r="O38" s="408"/>
      <c r="P38" s="408"/>
      <c r="Q38" s="408"/>
      <c r="R38" s="408"/>
      <c r="S38" s="408"/>
      <c r="T38" s="408"/>
    </row>
    <row r="39" spans="2:20" ht="13.5" customHeight="1" x14ac:dyDescent="0.3">
      <c r="B39" s="409" t="s">
        <v>171</v>
      </c>
      <c r="C39" s="409"/>
      <c r="D39" s="409"/>
      <c r="E39" s="408" t="s">
        <v>172</v>
      </c>
      <c r="F39" s="408"/>
      <c r="G39" s="408"/>
      <c r="H39" s="408"/>
      <c r="I39" s="408"/>
      <c r="J39" s="408"/>
      <c r="K39" s="408"/>
      <c r="L39" s="408"/>
      <c r="M39" s="408"/>
      <c r="N39" s="408"/>
      <c r="O39" s="408"/>
      <c r="P39" s="408"/>
      <c r="Q39" s="408"/>
      <c r="R39" s="408"/>
      <c r="S39" s="408"/>
      <c r="T39" s="408"/>
    </row>
    <row r="40" spans="2:20" ht="13.5" customHeight="1" x14ac:dyDescent="0.3">
      <c r="B40" s="409" t="s">
        <v>173</v>
      </c>
      <c r="C40" s="409"/>
      <c r="D40" s="409"/>
      <c r="E40" s="408" t="s">
        <v>174</v>
      </c>
      <c r="F40" s="408"/>
      <c r="G40" s="408"/>
      <c r="H40" s="408"/>
      <c r="I40" s="408"/>
      <c r="J40" s="408"/>
      <c r="K40" s="408"/>
      <c r="L40" s="408"/>
      <c r="M40" s="408"/>
      <c r="N40" s="408"/>
      <c r="O40" s="408"/>
      <c r="P40" s="408"/>
      <c r="Q40" s="408"/>
      <c r="R40" s="408"/>
      <c r="S40" s="408"/>
      <c r="T40" s="408"/>
    </row>
    <row r="43" spans="2:20" x14ac:dyDescent="0.3">
      <c r="B43" s="343"/>
    </row>
    <row r="44" spans="2:20" x14ac:dyDescent="0.3">
      <c r="B44" s="344" t="s">
        <v>137</v>
      </c>
    </row>
    <row r="45" spans="2:20" x14ac:dyDescent="0.3">
      <c r="B45" s="344" t="s">
        <v>139</v>
      </c>
    </row>
    <row r="46" spans="2:20" x14ac:dyDescent="0.3">
      <c r="B46" s="344" t="s">
        <v>175</v>
      </c>
    </row>
    <row r="47" spans="2:20" x14ac:dyDescent="0.3">
      <c r="B47" s="344" t="s">
        <v>176</v>
      </c>
    </row>
  </sheetData>
  <mergeCells count="38">
    <mergeCell ref="B33:D33"/>
    <mergeCell ref="B38:D38"/>
    <mergeCell ref="AU3:BA3"/>
    <mergeCell ref="C3:H3"/>
    <mergeCell ref="AG3:AL3"/>
    <mergeCell ref="B34:D34"/>
    <mergeCell ref="Q3:X3"/>
    <mergeCell ref="Y3:AF3"/>
    <mergeCell ref="AM3:AT3"/>
    <mergeCell ref="B39:D39"/>
    <mergeCell ref="B35:D35"/>
    <mergeCell ref="B36:D36"/>
    <mergeCell ref="B40:D40"/>
    <mergeCell ref="I3:P3"/>
    <mergeCell ref="E31:T31"/>
    <mergeCell ref="E32:T32"/>
    <mergeCell ref="E33:T33"/>
    <mergeCell ref="E34:T34"/>
    <mergeCell ref="E35:T35"/>
    <mergeCell ref="E36:T36"/>
    <mergeCell ref="E37:T37"/>
    <mergeCell ref="E38:T38"/>
    <mergeCell ref="E39:T39"/>
    <mergeCell ref="E40:T40"/>
    <mergeCell ref="B37:D37"/>
    <mergeCell ref="BB3:BJ3"/>
    <mergeCell ref="D1:H1"/>
    <mergeCell ref="B31:D31"/>
    <mergeCell ref="B32:D32"/>
    <mergeCell ref="B27:D27"/>
    <mergeCell ref="B28:D28"/>
    <mergeCell ref="B29:D29"/>
    <mergeCell ref="B30:D30"/>
    <mergeCell ref="B26:T26"/>
    <mergeCell ref="E27:T27"/>
    <mergeCell ref="E28:T28"/>
    <mergeCell ref="E29:T29"/>
    <mergeCell ref="E30:T30"/>
  </mergeCells>
  <conditionalFormatting sqref="H5:H23">
    <cfRule type="containsText" dxfId="28" priority="15" operator="containsText" text="Yes">
      <formula>NOT(ISERROR(SEARCH("Yes",H5)))</formula>
    </cfRule>
    <cfRule type="containsText" dxfId="27" priority="23" operator="containsText" text="Yes">
      <formula>NOT(ISERROR(SEARCH("Yes",H5)))</formula>
    </cfRule>
  </conditionalFormatting>
  <conditionalFormatting sqref="P5:P23">
    <cfRule type="containsText" dxfId="26" priority="13" operator="containsText" text="Yes">
      <formula>NOT(ISERROR(SEARCH("Yes",P5)))</formula>
    </cfRule>
    <cfRule type="containsText" dxfId="25" priority="14" operator="containsText" text="Yes">
      <formula>NOT(ISERROR(SEARCH("Yes",P5)))</formula>
    </cfRule>
  </conditionalFormatting>
  <conditionalFormatting sqref="X5:X23">
    <cfRule type="containsText" dxfId="24" priority="11" operator="containsText" text="Yes">
      <formula>NOT(ISERROR(SEARCH("Yes",X5)))</formula>
    </cfRule>
    <cfRule type="containsText" dxfId="23" priority="12" operator="containsText" text="Yes">
      <formula>NOT(ISERROR(SEARCH("Yes",X5)))</formula>
    </cfRule>
  </conditionalFormatting>
  <conditionalFormatting sqref="AF5:AF23">
    <cfRule type="containsText" dxfId="22" priority="9" operator="containsText" text="Yes">
      <formula>NOT(ISERROR(SEARCH("Yes",AF5)))</formula>
    </cfRule>
    <cfRule type="containsText" dxfId="21" priority="10" operator="containsText" text="Yes">
      <formula>NOT(ISERROR(SEARCH("Yes",AF5)))</formula>
    </cfRule>
  </conditionalFormatting>
  <conditionalFormatting sqref="AL5:AL23">
    <cfRule type="containsText" dxfId="20" priority="7" operator="containsText" text="Yes">
      <formula>NOT(ISERROR(SEARCH("Yes",AL5)))</formula>
    </cfRule>
    <cfRule type="containsText" dxfId="19" priority="8" operator="containsText" text="Yes">
      <formula>NOT(ISERROR(SEARCH("Yes",AL5)))</formula>
    </cfRule>
  </conditionalFormatting>
  <conditionalFormatting sqref="AT5:AT23">
    <cfRule type="containsText" dxfId="18" priority="5" operator="containsText" text="Yes">
      <formula>NOT(ISERROR(SEARCH("Yes",AT5)))</formula>
    </cfRule>
    <cfRule type="containsText" dxfId="17" priority="6" operator="containsText" text="Yes">
      <formula>NOT(ISERROR(SEARCH("Yes",AT5)))</formula>
    </cfRule>
  </conditionalFormatting>
  <conditionalFormatting sqref="BA5:BA23">
    <cfRule type="containsText" dxfId="16" priority="3" operator="containsText" text="Yes">
      <formula>NOT(ISERROR(SEARCH("Yes",BA5)))</formula>
    </cfRule>
    <cfRule type="containsText" dxfId="15" priority="4" operator="containsText" text="Yes">
      <formula>NOT(ISERROR(SEARCH("Yes",BA5)))</formula>
    </cfRule>
  </conditionalFormatting>
  <conditionalFormatting sqref="BJ5:BJ23">
    <cfRule type="containsText" dxfId="14" priority="1" operator="containsText" text="Yes">
      <formula>NOT(ISERROR(SEARCH("Yes",BJ5)))</formula>
    </cfRule>
    <cfRule type="containsText" dxfId="13" priority="2" operator="containsText" text="Yes">
      <formula>NOT(ISERROR(SEARCH("Yes",BJ5)))</formula>
    </cfRule>
  </conditionalFormatting>
  <dataValidations count="2">
    <dataValidation type="custom" allowBlank="1" showInputMessage="1" showErrorMessage="1" sqref="B43" xr:uid="{781829AB-2835-491E-BAE1-13BF68F7E02E}">
      <formula1>"Yes  No-DU Validation Achieved  No-Discretionary Targeted Component; No-Other Reason"</formula1>
    </dataValidation>
    <dataValidation type="list" allowBlank="1" showInputMessage="1" showErrorMessage="1" sqref="Q5:Q23" xr:uid="{3C00597F-9194-4B6B-B3FE-F4DB86992AB7}">
      <formula1>$B$44:$B$48</formula1>
    </dataValidation>
  </dataValidations>
  <pageMargins left="0.7" right="0.7" top="0.75" bottom="0.75" header="0.3" footer="0.3"/>
  <pageSetup firstPageNumber="6" orientation="portrait" r:id="rId1"/>
  <headerFooter>
    <oddFooter>&amp;L_x000D_&amp;1#&amp;"Calibri"&amp;10&amp;K000000 Fannie Mae Confidential&amp;CConfidential - Internal Distribution</oddFooter>
  </headerFooter>
  <extLst>
    <ext xmlns:x14="http://schemas.microsoft.com/office/spreadsheetml/2009/9/main" uri="{CCE6A557-97BC-4b89-ADB6-D9C93CAAB3DF}">
      <x14:dataValidations xmlns:xm="http://schemas.microsoft.com/office/excel/2006/main" count="11">
        <x14:dataValidation type="list" allowBlank="1" showInputMessage="1" showErrorMessage="1" xr:uid="{695587A2-FEB9-47BA-A797-F637E4517C3B}">
          <x14:formula1>
            <xm:f>'Drop Down Lists_NEW'!$H$2:$H$4</xm:f>
          </x14:formula1>
          <xm:sqref>C5:C23</xm:sqref>
        </x14:dataValidation>
        <x14:dataValidation type="list" allowBlank="1" showInputMessage="1" showErrorMessage="1" xr:uid="{31A3313D-F73F-4DE4-8D45-0D449DB198D5}">
          <x14:formula1>
            <xm:f>'Drop Down Lists_NEW'!$G$2:$G$3</xm:f>
          </x14:formula1>
          <xm:sqref>H5:H23 BA5:BA23 AT5:AT23 AL5:AL23 AF5:AF23 X5:X23 P5:P23 BJ5:BJ23</xm:sqref>
        </x14:dataValidation>
        <x14:dataValidation type="list" allowBlank="1" showInputMessage="1" showErrorMessage="1" xr:uid="{DA01F163-C4FC-471A-8789-1D925FB1503D}">
          <x14:formula1>
            <xm:f>'Drop Down Lists_NEW'!$I$2:$I$3</xm:f>
          </x14:formula1>
          <xm:sqref>F5:F23</xm:sqref>
        </x14:dataValidation>
        <x14:dataValidation type="list" allowBlank="1" showInputMessage="1" showErrorMessage="1" xr:uid="{7BB1D443-FE64-470D-908B-C6AF9C152B14}">
          <x14:formula1>
            <xm:f>'Drop Down Lists_NEW'!$J$2:$J$5</xm:f>
          </x14:formula1>
          <xm:sqref>I5:I23</xm:sqref>
        </x14:dataValidation>
        <x14:dataValidation type="list" allowBlank="1" showInputMessage="1" showErrorMessage="1" xr:uid="{E382264E-75A0-4A69-BDA4-23CC8C44EE57}">
          <x14:formula1>
            <xm:f>'Drop Down Lists_NEW'!$L$2:$L$5</xm:f>
          </x14:formula1>
          <xm:sqref>Y5:Y23</xm:sqref>
        </x14:dataValidation>
        <x14:dataValidation type="list" allowBlank="1" showInputMessage="1" showErrorMessage="1" xr:uid="{29D6B5D9-393F-455F-A607-53EFEEC3D53C}">
          <x14:formula1>
            <xm:f>'Drop Down Lists_NEW'!$M$2:$M$4</xm:f>
          </x14:formula1>
          <xm:sqref>AG5:AG23</xm:sqref>
        </x14:dataValidation>
        <x14:dataValidation type="list" allowBlank="1" showInputMessage="1" showErrorMessage="1" xr:uid="{95BE8D6A-8FFB-4D66-9757-45A7A434E376}">
          <x14:formula1>
            <xm:f>'Drop Down Lists_NEW'!$N$2:$N$6</xm:f>
          </x14:formula1>
          <xm:sqref>AM5:AM23</xm:sqref>
        </x14:dataValidation>
        <x14:dataValidation type="list" allowBlank="1" showInputMessage="1" showErrorMessage="1" xr:uid="{4B431D1D-22EF-45BF-95EB-96C9E1AC2F5E}">
          <x14:formula1>
            <xm:f>'Drop Down Lists_NEW'!$P$2:$P$5</xm:f>
          </x14:formula1>
          <xm:sqref>AU5:AU23</xm:sqref>
        </x14:dataValidation>
        <x14:dataValidation type="list" allowBlank="1" showInputMessage="1" showErrorMessage="1" xr:uid="{7D6B6E40-A023-4446-8AE6-A4D48C4EFE42}">
          <x14:formula1>
            <xm:f>'Drop Down Lists_NEW'!$Q$2:$Q$5</xm:f>
          </x14:formula1>
          <xm:sqref>BB5:BB23</xm:sqref>
        </x14:dataValidation>
        <x14:dataValidation type="list" allowBlank="1" showInputMessage="1" showErrorMessage="1" xr:uid="{0C7A711F-CEE4-4981-9DD4-AEAD1AF479D5}">
          <x14:formula1>
            <xm:f>'Drop Down Lists_NEW'!$R$2:$R$5</xm:f>
          </x14:formula1>
          <xm:sqref>BC5:BC23</xm:sqref>
        </x14:dataValidation>
        <x14:dataValidation type="list" allowBlank="1" showInputMessage="1" showErrorMessage="1" xr:uid="{59F92EED-A58B-4420-B011-D5FC6E3B013B}">
          <x14:formula1>
            <xm:f>'Drop Down Lists_NEW'!$S$2:$S$4</xm:f>
          </x14:formula1>
          <xm:sqref>BF5:BF23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2:O24"/>
  <sheetViews>
    <sheetView showGridLines="0" showRuler="0" zoomScaleNormal="100" zoomScalePageLayoutView="90" workbookViewId="0">
      <selection activeCell="R20" sqref="R20"/>
    </sheetView>
  </sheetViews>
  <sheetFormatPr defaultColWidth="10.6640625" defaultRowHeight="13.8" x14ac:dyDescent="0.3"/>
  <cols>
    <col min="1" max="1" width="2.88671875" style="6" customWidth="1"/>
    <col min="2" max="2" width="26.88671875" style="6" customWidth="1"/>
    <col min="3" max="7" width="8.88671875" style="6" customWidth="1"/>
    <col min="8" max="8" width="0.88671875" style="6" customWidth="1"/>
    <col min="9" max="11" width="8.88671875" style="6" customWidth="1"/>
    <col min="12" max="12" width="0.88671875" style="6" customWidth="1"/>
    <col min="13" max="15" width="8.88671875" style="6" customWidth="1"/>
    <col min="16" max="16" width="1" style="6" customWidth="1"/>
    <col min="17" max="17" width="7.44140625" style="6" customWidth="1"/>
    <col min="18" max="16384" width="10.6640625" style="6"/>
  </cols>
  <sheetData>
    <row r="2" spans="2:15" ht="21" customHeight="1" x14ac:dyDescent="0.3">
      <c r="B2" s="432" t="s">
        <v>177</v>
      </c>
      <c r="C2" s="433"/>
      <c r="D2" s="433"/>
      <c r="E2" s="433"/>
      <c r="F2" s="433"/>
      <c r="G2" s="433"/>
      <c r="H2" s="433"/>
      <c r="I2" s="433"/>
      <c r="J2" s="433"/>
      <c r="K2" s="433"/>
      <c r="L2" s="433"/>
      <c r="M2" s="433"/>
      <c r="N2" s="433"/>
      <c r="O2" s="434"/>
    </row>
    <row r="3" spans="2:15" ht="15" customHeight="1" x14ac:dyDescent="0.3">
      <c r="B3" s="9"/>
      <c r="C3" s="10" t="s">
        <v>178</v>
      </c>
      <c r="D3" s="10" t="s">
        <v>179</v>
      </c>
      <c r="E3" s="10" t="s">
        <v>180</v>
      </c>
      <c r="F3" s="10" t="s">
        <v>181</v>
      </c>
      <c r="G3" s="10" t="s">
        <v>182</v>
      </c>
      <c r="H3" s="11"/>
      <c r="I3" s="10" t="s">
        <v>183</v>
      </c>
      <c r="J3" s="10" t="s">
        <v>184</v>
      </c>
      <c r="K3" s="10" t="s">
        <v>185</v>
      </c>
      <c r="L3" s="11"/>
      <c r="M3" s="10" t="s">
        <v>186</v>
      </c>
      <c r="N3" s="10" t="s">
        <v>187</v>
      </c>
      <c r="O3" s="10" t="s">
        <v>188</v>
      </c>
    </row>
    <row r="4" spans="2:15" ht="15" customHeight="1" x14ac:dyDescent="0.3">
      <c r="B4" s="20" t="s">
        <v>189</v>
      </c>
      <c r="C4" s="12">
        <f>C5/SUM($C$5:$G$5)</f>
        <v>0.37735849056603776</v>
      </c>
      <c r="D4" s="12">
        <f>D5/SUM($C$5:$G$5)</f>
        <v>0.28301886792452829</v>
      </c>
      <c r="E4" s="12">
        <f>E5/SUM($C$5:$G$5)</f>
        <v>0.18867924528301888</v>
      </c>
      <c r="F4" s="12">
        <f>F5/SUM($C$5:$G$5)</f>
        <v>9.4339622641509441E-2</v>
      </c>
      <c r="G4" s="12">
        <f>G5/SUM($C$5:$G$5)</f>
        <v>5.6603773584905662E-2</v>
      </c>
      <c r="H4" s="14"/>
      <c r="I4" s="13">
        <f>I5/SUM($I$5:$K$5)</f>
        <v>0.5</v>
      </c>
      <c r="J4" s="13">
        <f t="shared" ref="J4:K4" si="0">J5/SUM($I$5:$K$5)</f>
        <v>0.36538461538461536</v>
      </c>
      <c r="K4" s="13">
        <f t="shared" si="0"/>
        <v>0.13461538461538461</v>
      </c>
      <c r="L4" s="14"/>
      <c r="M4" s="13">
        <f>M5/SUM($M$5:$O$5)</f>
        <v>0.5</v>
      </c>
      <c r="N4" s="13">
        <f t="shared" ref="N4:O4" si="1">N5/SUM($M$5:$O$5)</f>
        <v>0.36538461538461536</v>
      </c>
      <c r="O4" s="13">
        <f t="shared" si="1"/>
        <v>0.13461538461538461</v>
      </c>
    </row>
    <row r="5" spans="2:15" ht="15" customHeight="1" x14ac:dyDescent="0.3">
      <c r="B5" s="20" t="s">
        <v>190</v>
      </c>
      <c r="C5" s="38">
        <v>20</v>
      </c>
      <c r="D5" s="38">
        <v>15</v>
      </c>
      <c r="E5" s="38">
        <v>10</v>
      </c>
      <c r="F5" s="38">
        <v>5</v>
      </c>
      <c r="G5" s="38">
        <v>3</v>
      </c>
      <c r="H5" s="15"/>
      <c r="I5" s="38">
        <v>26</v>
      </c>
      <c r="J5" s="38">
        <v>19</v>
      </c>
      <c r="K5" s="38">
        <v>7</v>
      </c>
      <c r="L5" s="15"/>
      <c r="M5" s="38">
        <v>26</v>
      </c>
      <c r="N5" s="38">
        <v>19</v>
      </c>
      <c r="O5" s="38">
        <v>7</v>
      </c>
    </row>
    <row r="6" spans="2:15" ht="15" customHeight="1" x14ac:dyDescent="0.3">
      <c r="B6" s="112" t="s">
        <v>191</v>
      </c>
      <c r="C6" s="13">
        <f>C7/SUM($C$7:$G$7)</f>
        <v>0.38461538461538464</v>
      </c>
      <c r="D6" s="13">
        <f t="shared" ref="D6:G6" si="2">D7/SUM($C$7:$G$7)</f>
        <v>0.28205128205128205</v>
      </c>
      <c r="E6" s="13">
        <f t="shared" si="2"/>
        <v>7.6923076923076927E-2</v>
      </c>
      <c r="F6" s="13">
        <f t="shared" si="2"/>
        <v>0.15384615384615385</v>
      </c>
      <c r="G6" s="13">
        <f t="shared" si="2"/>
        <v>0.10256410256410256</v>
      </c>
      <c r="H6" s="16"/>
      <c r="I6" s="13">
        <f>I7/SUM($I$7:$K$7)</f>
        <v>0.59375</v>
      </c>
      <c r="J6" s="13">
        <f t="shared" ref="J6:K6" si="3">J7/SUM($I$7:$K$7)</f>
        <v>0.28125</v>
      </c>
      <c r="K6" s="13">
        <f t="shared" si="3"/>
        <v>0.125</v>
      </c>
      <c r="L6" s="16"/>
      <c r="M6" s="13">
        <f>M7/SUM($M$7:$O$7)</f>
        <v>0.59375</v>
      </c>
      <c r="N6" s="13">
        <f t="shared" ref="N6:O6" si="4">N7/SUM($M$7:$O$7)</f>
        <v>0.28125</v>
      </c>
      <c r="O6" s="13">
        <f t="shared" si="4"/>
        <v>0.125</v>
      </c>
    </row>
    <row r="7" spans="2:15" ht="15" customHeight="1" x14ac:dyDescent="0.3">
      <c r="B7" s="112" t="s">
        <v>192</v>
      </c>
      <c r="C7" s="38">
        <v>15</v>
      </c>
      <c r="D7" s="38">
        <v>11</v>
      </c>
      <c r="E7" s="38">
        <v>3</v>
      </c>
      <c r="F7" s="38">
        <v>6</v>
      </c>
      <c r="G7" s="38">
        <v>4</v>
      </c>
      <c r="H7" s="15"/>
      <c r="I7" s="38">
        <v>19</v>
      </c>
      <c r="J7" s="38">
        <v>9</v>
      </c>
      <c r="K7" s="38">
        <v>4</v>
      </c>
      <c r="L7" s="15"/>
      <c r="M7" s="38">
        <v>19</v>
      </c>
      <c r="N7" s="38">
        <v>9</v>
      </c>
      <c r="O7" s="38">
        <v>4</v>
      </c>
    </row>
    <row r="8" spans="2:15" ht="6" customHeight="1" x14ac:dyDescent="0.3">
      <c r="B8" s="21"/>
      <c r="C8" s="17"/>
      <c r="D8" s="17"/>
      <c r="E8" s="17"/>
      <c r="F8" s="17"/>
      <c r="G8" s="17"/>
      <c r="H8" s="15"/>
      <c r="I8" s="17"/>
      <c r="J8" s="17"/>
      <c r="K8" s="17"/>
      <c r="L8" s="15"/>
      <c r="M8" s="17"/>
      <c r="N8" s="17"/>
      <c r="O8" s="18"/>
    </row>
    <row r="9" spans="2:15" ht="15" customHeight="1" x14ac:dyDescent="0.3">
      <c r="B9" s="20" t="s">
        <v>193</v>
      </c>
      <c r="C9" s="13">
        <f>C10/SUM($C$10:$G$10)</f>
        <v>0.37735849056603776</v>
      </c>
      <c r="D9" s="13">
        <f t="shared" ref="D9:G9" si="5">D10/SUM($C$10:$G$10)</f>
        <v>0.28301886792452829</v>
      </c>
      <c r="E9" s="13">
        <f t="shared" si="5"/>
        <v>0.18867924528301888</v>
      </c>
      <c r="F9" s="13">
        <f t="shared" si="5"/>
        <v>9.4339622641509441E-2</v>
      </c>
      <c r="G9" s="13">
        <f t="shared" si="5"/>
        <v>5.6603773584905662E-2</v>
      </c>
      <c r="H9" s="16"/>
      <c r="I9" s="13">
        <f>I10/SUM($I$10:$K$10)</f>
        <v>0.5</v>
      </c>
      <c r="J9" s="13">
        <f t="shared" ref="J9:K9" si="6">J10/SUM($I$10:$K$10)</f>
        <v>0.36538461538461536</v>
      </c>
      <c r="K9" s="13">
        <f t="shared" si="6"/>
        <v>0.13461538461538461</v>
      </c>
      <c r="L9" s="16"/>
      <c r="M9" s="13">
        <f>M10/SUM($M$10:$O$10)</f>
        <v>0.41935483870967744</v>
      </c>
      <c r="N9" s="6">
        <f t="shared" ref="N9:O9" si="7">N10/SUM($M$10:$O$10)</f>
        <v>0.30645161290322581</v>
      </c>
      <c r="O9" s="13">
        <f t="shared" si="7"/>
        <v>0.27419354838709675</v>
      </c>
    </row>
    <row r="10" spans="2:15" ht="15" customHeight="1" x14ac:dyDescent="0.3">
      <c r="B10" s="20" t="s">
        <v>190</v>
      </c>
      <c r="C10" s="38">
        <v>60</v>
      </c>
      <c r="D10" s="38">
        <v>45</v>
      </c>
      <c r="E10" s="38">
        <v>30</v>
      </c>
      <c r="F10" s="38">
        <v>15</v>
      </c>
      <c r="G10" s="38">
        <v>9</v>
      </c>
      <c r="H10" s="15"/>
      <c r="I10" s="38">
        <v>78</v>
      </c>
      <c r="J10" s="38">
        <v>57</v>
      </c>
      <c r="K10" s="38">
        <v>21</v>
      </c>
      <c r="L10" s="15"/>
      <c r="M10" s="38">
        <v>78</v>
      </c>
      <c r="N10" s="38">
        <v>57</v>
      </c>
      <c r="O10" s="38">
        <v>51</v>
      </c>
    </row>
    <row r="11" spans="2:15" ht="15" customHeight="1" x14ac:dyDescent="0.3">
      <c r="B11" s="112" t="s">
        <v>194</v>
      </c>
      <c r="C11" s="13">
        <f>C12/SUM($C$12:$G$12)</f>
        <v>0.46391752577319589</v>
      </c>
      <c r="D11" s="13">
        <f t="shared" ref="D11:G11" si="8">D12/SUM($C$12:$G$12)</f>
        <v>0.34020618556701032</v>
      </c>
      <c r="E11" s="13">
        <f t="shared" si="8"/>
        <v>9.2783505154639179E-2</v>
      </c>
      <c r="F11" s="13">
        <f t="shared" si="8"/>
        <v>6.1855670103092786E-2</v>
      </c>
      <c r="G11" s="13">
        <f t="shared" si="8"/>
        <v>4.1237113402061855E-2</v>
      </c>
      <c r="H11" s="16"/>
      <c r="I11" s="13">
        <f>I12/SUM($I$12:$K$12)</f>
        <v>0.59375</v>
      </c>
      <c r="J11" s="13">
        <f t="shared" ref="J11:K11" si="9">J12/SUM($I$12:$K$12)</f>
        <v>0.28125</v>
      </c>
      <c r="K11" s="13">
        <f t="shared" si="9"/>
        <v>0.125</v>
      </c>
      <c r="L11" s="16"/>
      <c r="M11" s="13">
        <f>M12/SUM($M$12:$O$12)</f>
        <v>0.59375</v>
      </c>
      <c r="N11" s="13">
        <f t="shared" ref="N11:O11" si="10">N12/SUM($M$12:$O$12)</f>
        <v>0.28125</v>
      </c>
      <c r="O11" s="13">
        <f t="shared" si="10"/>
        <v>0.125</v>
      </c>
    </row>
    <row r="12" spans="2:15" ht="15" customHeight="1" x14ac:dyDescent="0.3">
      <c r="B12" s="112" t="s">
        <v>192</v>
      </c>
      <c r="C12" s="38">
        <v>45</v>
      </c>
      <c r="D12" s="38">
        <v>33</v>
      </c>
      <c r="E12" s="38">
        <v>9</v>
      </c>
      <c r="F12" s="38">
        <v>6</v>
      </c>
      <c r="G12" s="38">
        <v>4</v>
      </c>
      <c r="H12" s="15"/>
      <c r="I12" s="38">
        <v>57</v>
      </c>
      <c r="J12" s="38">
        <v>27</v>
      </c>
      <c r="K12" s="38">
        <v>12</v>
      </c>
      <c r="L12" s="15"/>
      <c r="M12" s="38">
        <v>57</v>
      </c>
      <c r="N12" s="38">
        <v>27</v>
      </c>
      <c r="O12" s="38">
        <v>12</v>
      </c>
    </row>
    <row r="13" spans="2:15" ht="6" customHeight="1" x14ac:dyDescent="0.3">
      <c r="B13" s="21"/>
      <c r="C13" s="17"/>
      <c r="D13" s="17"/>
      <c r="E13" s="17"/>
      <c r="F13" s="17"/>
      <c r="G13" s="17"/>
      <c r="H13" s="15"/>
      <c r="I13" s="17"/>
      <c r="J13" s="17"/>
      <c r="K13" s="17"/>
      <c r="L13" s="15"/>
      <c r="M13" s="17"/>
      <c r="N13" s="17"/>
      <c r="O13" s="18"/>
    </row>
    <row r="14" spans="2:15" ht="15" customHeight="1" x14ac:dyDescent="0.3">
      <c r="B14" s="113" t="s">
        <v>195</v>
      </c>
      <c r="C14" s="12">
        <f>C15/C7</f>
        <v>0.2</v>
      </c>
      <c r="D14" s="12">
        <f t="shared" ref="D14:G14" si="11">D15/D7</f>
        <v>0.18181818181818182</v>
      </c>
      <c r="E14" s="12">
        <f t="shared" si="11"/>
        <v>2.6666666666666665</v>
      </c>
      <c r="F14" s="12">
        <f t="shared" si="11"/>
        <v>0.66666666666666663</v>
      </c>
      <c r="G14" s="12">
        <f t="shared" si="11"/>
        <v>0.5</v>
      </c>
      <c r="H14" s="23"/>
      <c r="I14" s="12">
        <f t="shared" ref="I14" si="12">I15/I7</f>
        <v>0.26315789473684209</v>
      </c>
      <c r="J14" s="12">
        <f t="shared" ref="J14" si="13">J15/J7</f>
        <v>0.44444444444444442</v>
      </c>
      <c r="K14" s="12">
        <f t="shared" ref="K14" si="14">K15/K7</f>
        <v>0.5</v>
      </c>
      <c r="L14" s="23"/>
      <c r="M14" s="24">
        <f t="shared" ref="M14" si="15">M15/M7</f>
        <v>0.21052631578947367</v>
      </c>
      <c r="N14" s="24">
        <f t="shared" ref="N14" si="16">N15/N7</f>
        <v>0.33333333333333331</v>
      </c>
      <c r="O14" s="24">
        <f t="shared" ref="O14" si="17">O15/O7</f>
        <v>0.5</v>
      </c>
    </row>
    <row r="15" spans="2:15" ht="15" customHeight="1" x14ac:dyDescent="0.3">
      <c r="B15" s="113" t="s">
        <v>196</v>
      </c>
      <c r="C15" s="38">
        <v>3</v>
      </c>
      <c r="D15" s="38">
        <v>2</v>
      </c>
      <c r="E15" s="38">
        <v>8</v>
      </c>
      <c r="F15" s="38">
        <v>4</v>
      </c>
      <c r="G15" s="38">
        <v>2</v>
      </c>
      <c r="H15" s="15"/>
      <c r="I15" s="38">
        <v>5</v>
      </c>
      <c r="J15" s="38">
        <v>4</v>
      </c>
      <c r="K15" s="38">
        <v>2</v>
      </c>
      <c r="L15" s="15"/>
      <c r="M15" s="38">
        <v>4</v>
      </c>
      <c r="N15" s="38">
        <v>3</v>
      </c>
      <c r="O15" s="38">
        <v>2</v>
      </c>
    </row>
    <row r="16" spans="2:15" ht="15" customHeight="1" x14ac:dyDescent="0.3">
      <c r="B16" s="113" t="s">
        <v>197</v>
      </c>
      <c r="C16" s="13">
        <f>C17/C12</f>
        <v>6.6666666666666666E-2</v>
      </c>
      <c r="D16" s="13">
        <f t="shared" ref="D16:G16" si="18">D17/D12</f>
        <v>9.0909090909090912E-2</v>
      </c>
      <c r="E16" s="13">
        <f t="shared" si="18"/>
        <v>0.33333333333333331</v>
      </c>
      <c r="F16" s="13">
        <f t="shared" si="18"/>
        <v>0.5</v>
      </c>
      <c r="G16" s="13">
        <f t="shared" si="18"/>
        <v>0.75</v>
      </c>
      <c r="H16" s="19"/>
      <c r="I16" s="13">
        <f t="shared" ref="I16" si="19">I17/I12</f>
        <v>3.5087719298245612E-2</v>
      </c>
      <c r="J16" s="13">
        <f t="shared" ref="J16" si="20">J17/J12</f>
        <v>7.407407407407407E-2</v>
      </c>
      <c r="K16" s="13">
        <f t="shared" ref="K16" si="21">K17/K12</f>
        <v>0.16666666666666666</v>
      </c>
      <c r="L16" s="19"/>
      <c r="M16" s="13">
        <f t="shared" ref="M16" si="22">M17/M12</f>
        <v>3.5087719298245612E-2</v>
      </c>
      <c r="N16" s="13">
        <f t="shared" ref="N16" si="23">N17/N12</f>
        <v>7.407407407407407E-2</v>
      </c>
      <c r="O16" s="13">
        <f t="shared" ref="O16" si="24">O17/O12</f>
        <v>0.16666666666666666</v>
      </c>
    </row>
    <row r="17" spans="2:15" ht="15" customHeight="1" thickBot="1" x14ac:dyDescent="0.35">
      <c r="B17" s="114" t="s">
        <v>196</v>
      </c>
      <c r="C17" s="38">
        <v>3</v>
      </c>
      <c r="D17" s="38">
        <v>3</v>
      </c>
      <c r="E17" s="38">
        <v>3</v>
      </c>
      <c r="F17" s="38">
        <v>3</v>
      </c>
      <c r="G17" s="38">
        <v>3</v>
      </c>
      <c r="H17" s="22"/>
      <c r="I17" s="38">
        <v>2</v>
      </c>
      <c r="J17" s="38">
        <v>2</v>
      </c>
      <c r="K17" s="38">
        <v>2</v>
      </c>
      <c r="L17" s="22"/>
      <c r="M17" s="38">
        <v>2</v>
      </c>
      <c r="N17" s="38">
        <v>2</v>
      </c>
      <c r="O17" s="38">
        <v>2</v>
      </c>
    </row>
    <row r="18" spans="2:15" ht="15" customHeight="1" x14ac:dyDescent="0.3">
      <c r="B18" s="115" t="s">
        <v>198</v>
      </c>
      <c r="C18" s="116"/>
      <c r="D18" s="116"/>
      <c r="E18" s="116"/>
      <c r="F18" s="116"/>
      <c r="G18" s="116"/>
      <c r="H18" s="116"/>
      <c r="I18" s="116"/>
      <c r="J18" s="116"/>
      <c r="K18" s="116"/>
      <c r="L18" s="116"/>
      <c r="M18" s="116"/>
      <c r="N18" s="116"/>
      <c r="O18" s="116"/>
    </row>
    <row r="19" spans="2:15" ht="14.4" thickBot="1" x14ac:dyDescent="0.35"/>
    <row r="20" spans="2:15" ht="12.75" customHeight="1" x14ac:dyDescent="0.3">
      <c r="B20" s="435" t="s">
        <v>199</v>
      </c>
      <c r="C20" s="436"/>
      <c r="D20" s="436"/>
      <c r="E20" s="436"/>
      <c r="F20" s="436"/>
      <c r="G20" s="436"/>
      <c r="H20" s="436"/>
      <c r="I20" s="436"/>
      <c r="J20" s="436"/>
      <c r="K20" s="436"/>
      <c r="L20" s="436"/>
      <c r="M20" s="436"/>
      <c r="N20" s="436"/>
      <c r="O20" s="437"/>
    </row>
    <row r="21" spans="2:15" x14ac:dyDescent="0.3">
      <c r="B21" s="438"/>
      <c r="C21" s="439"/>
      <c r="D21" s="439"/>
      <c r="E21" s="439"/>
      <c r="F21" s="439"/>
      <c r="G21" s="439"/>
      <c r="H21" s="439"/>
      <c r="I21" s="439"/>
      <c r="J21" s="439"/>
      <c r="K21" s="439"/>
      <c r="L21" s="439"/>
      <c r="M21" s="439"/>
      <c r="N21" s="439"/>
      <c r="O21" s="440"/>
    </row>
    <row r="22" spans="2:15" x14ac:dyDescent="0.3">
      <c r="B22" s="438"/>
      <c r="C22" s="439"/>
      <c r="D22" s="439"/>
      <c r="E22" s="439"/>
      <c r="F22" s="439"/>
      <c r="G22" s="439"/>
      <c r="H22" s="439"/>
      <c r="I22" s="439"/>
      <c r="J22" s="439"/>
      <c r="K22" s="439"/>
      <c r="L22" s="439"/>
      <c r="M22" s="439"/>
      <c r="N22" s="439"/>
      <c r="O22" s="440"/>
    </row>
    <row r="23" spans="2:15" ht="14.4" thickBot="1" x14ac:dyDescent="0.35">
      <c r="B23" s="441"/>
      <c r="C23" s="442"/>
      <c r="D23" s="442"/>
      <c r="E23" s="442"/>
      <c r="F23" s="442"/>
      <c r="G23" s="442"/>
      <c r="H23" s="442"/>
      <c r="I23" s="442"/>
      <c r="J23" s="442"/>
      <c r="K23" s="442"/>
      <c r="L23" s="442"/>
      <c r="M23" s="442"/>
      <c r="N23" s="442"/>
      <c r="O23" s="443"/>
    </row>
    <row r="24" spans="2:15" x14ac:dyDescent="0.3">
      <c r="B24" s="39"/>
      <c r="C24" s="39"/>
      <c r="D24" s="39"/>
      <c r="E24" s="39"/>
      <c r="F24" s="39"/>
      <c r="G24" s="39"/>
      <c r="H24" s="39"/>
      <c r="I24" s="39"/>
      <c r="J24" s="39"/>
      <c r="K24" s="39"/>
      <c r="L24" s="39"/>
      <c r="M24" s="39"/>
      <c r="N24" s="39"/>
      <c r="O24" s="39"/>
    </row>
  </sheetData>
  <mergeCells count="2">
    <mergeCell ref="B2:O2"/>
    <mergeCell ref="B20:O23"/>
  </mergeCells>
  <phoneticPr fontId="4" type="noConversion"/>
  <pageMargins left="0.5" right="0.5" top="0.75" bottom="0.5" header="0.33" footer="0.3"/>
  <pageSetup firstPageNumber="7" orientation="landscape" r:id="rId1"/>
  <headerFooter alignWithMargins="0">
    <oddFooter>&amp;L_x000D_&amp;1#&amp;"Calibri"&amp;10&amp;K000000 Fannie Mae Confidential&amp;CConfidential - Internal Distribution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P33"/>
  <sheetViews>
    <sheetView showGridLines="0" tabSelected="1" zoomScaleNormal="100" workbookViewId="0">
      <selection activeCell="J18" sqref="J18"/>
    </sheetView>
  </sheetViews>
  <sheetFormatPr defaultColWidth="9.109375" defaultRowHeight="13.8" x14ac:dyDescent="0.3"/>
  <cols>
    <col min="1" max="1" width="3.109375" style="6" customWidth="1"/>
    <col min="2" max="2" width="16.6640625" style="6" bestFit="1" customWidth="1"/>
    <col min="3" max="3" width="15.6640625" style="6" customWidth="1"/>
    <col min="4" max="4" width="27.33203125" style="6" customWidth="1"/>
    <col min="5" max="5" width="29.6640625" style="6" customWidth="1"/>
    <col min="6" max="6" width="46.33203125" style="6" bestFit="1" customWidth="1"/>
    <col min="7" max="8" width="10.6640625" style="6" customWidth="1"/>
    <col min="9" max="9" width="18.6640625" style="6" customWidth="1"/>
    <col min="10" max="10" width="32.5546875" style="6" customWidth="1"/>
    <col min="11" max="11" width="29.6640625" style="6" customWidth="1"/>
    <col min="12" max="12" width="63.5546875" style="6" customWidth="1"/>
    <col min="13" max="13" width="15.6640625" style="6" customWidth="1"/>
    <col min="14" max="14" width="56.6640625" style="6" customWidth="1"/>
    <col min="15" max="15" width="14.33203125" style="6" customWidth="1"/>
    <col min="16" max="16" width="56.6640625" style="6" customWidth="1"/>
    <col min="17" max="17" width="8.109375" style="6" bestFit="1" customWidth="1"/>
    <col min="18" max="18" width="10.5546875" style="6" bestFit="1" customWidth="1"/>
    <col min="19" max="19" width="8.109375" style="6" customWidth="1"/>
    <col min="20" max="20" width="7.5546875" style="6" bestFit="1" customWidth="1"/>
    <col min="21" max="21" width="8.109375" style="6" bestFit="1" customWidth="1"/>
    <col min="22" max="22" width="7.5546875" style="6" bestFit="1" customWidth="1"/>
    <col min="23" max="23" width="8.109375" style="6" bestFit="1" customWidth="1"/>
    <col min="24" max="24" width="7.5546875" style="6" bestFit="1" customWidth="1"/>
    <col min="25" max="25" width="8.109375" style="6" bestFit="1" customWidth="1"/>
    <col min="26" max="26" width="7.5546875" style="6" bestFit="1" customWidth="1"/>
    <col min="27" max="27" width="8.109375" style="6" bestFit="1" customWidth="1"/>
    <col min="28" max="28" width="7.5546875" style="6" bestFit="1" customWidth="1"/>
    <col min="29" max="29" width="8.109375" style="6" bestFit="1" customWidth="1"/>
    <col min="30" max="30" width="7.5546875" style="6" bestFit="1" customWidth="1"/>
    <col min="31" max="31" width="8.109375" style="6" bestFit="1" customWidth="1"/>
    <col min="32" max="16384" width="9.109375" style="6"/>
  </cols>
  <sheetData>
    <row r="1" spans="2:16" ht="14.25" customHeight="1" x14ac:dyDescent="0.3">
      <c r="B1" s="25" t="s">
        <v>107</v>
      </c>
      <c r="C1" s="472" t="s">
        <v>200</v>
      </c>
      <c r="D1" s="472"/>
      <c r="E1" s="26"/>
      <c r="F1" s="26"/>
      <c r="G1" s="26"/>
      <c r="H1" s="26"/>
      <c r="I1" s="26"/>
      <c r="J1" s="26"/>
      <c r="K1" s="26"/>
      <c r="L1" s="26"/>
      <c r="M1" s="26"/>
    </row>
    <row r="2" spans="2:16" ht="14.25" customHeight="1" x14ac:dyDescent="0.3">
      <c r="B2" s="25" t="s">
        <v>201</v>
      </c>
      <c r="C2" s="356">
        <v>0.11</v>
      </c>
      <c r="D2" s="342"/>
      <c r="E2" s="26"/>
      <c r="F2" s="26"/>
      <c r="G2" s="26"/>
      <c r="H2" s="26"/>
      <c r="I2" s="26"/>
      <c r="J2" s="26"/>
      <c r="K2" s="26"/>
      <c r="L2" s="26"/>
      <c r="M2" s="26"/>
    </row>
    <row r="3" spans="2:16" ht="16.5" customHeight="1" thickBot="1" x14ac:dyDescent="0.35">
      <c r="B3" s="25" t="s">
        <v>109</v>
      </c>
      <c r="C3" s="117">
        <v>45382</v>
      </c>
      <c r="D3" s="117"/>
      <c r="E3" s="27"/>
      <c r="F3" s="27"/>
    </row>
    <row r="4" spans="2:16" ht="24.75" customHeight="1" thickTop="1" x14ac:dyDescent="0.3">
      <c r="B4" s="267"/>
      <c r="C4" s="458" t="s">
        <v>202</v>
      </c>
      <c r="D4" s="458"/>
      <c r="E4" s="458"/>
      <c r="F4" s="459"/>
      <c r="G4" s="460" t="s">
        <v>203</v>
      </c>
      <c r="H4" s="461"/>
      <c r="I4" s="461"/>
      <c r="J4" s="461"/>
      <c r="K4" s="461"/>
      <c r="L4" s="461"/>
      <c r="M4" s="461"/>
      <c r="N4" s="462"/>
      <c r="O4" s="456" t="s">
        <v>204</v>
      </c>
      <c r="P4" s="457"/>
    </row>
    <row r="5" spans="2:16" ht="12.9" customHeight="1" x14ac:dyDescent="0.3">
      <c r="B5" s="268" t="s">
        <v>118</v>
      </c>
      <c r="C5" s="230" t="s">
        <v>205</v>
      </c>
      <c r="D5" s="231" t="s">
        <v>206</v>
      </c>
      <c r="E5" s="231" t="s">
        <v>207</v>
      </c>
      <c r="F5" s="232" t="s">
        <v>208</v>
      </c>
      <c r="G5" s="233" t="s">
        <v>209</v>
      </c>
      <c r="H5" s="234" t="s">
        <v>210</v>
      </c>
      <c r="I5" s="235" t="s">
        <v>211</v>
      </c>
      <c r="J5" s="236" t="s">
        <v>206</v>
      </c>
      <c r="K5" s="236" t="s">
        <v>212</v>
      </c>
      <c r="L5" s="236" t="s">
        <v>213</v>
      </c>
      <c r="M5" s="234" t="s">
        <v>205</v>
      </c>
      <c r="N5" s="237" t="s">
        <v>214</v>
      </c>
      <c r="O5" s="238" t="s">
        <v>209</v>
      </c>
      <c r="P5" s="239" t="s">
        <v>214</v>
      </c>
    </row>
    <row r="6" spans="2:16" ht="24.9" customHeight="1" x14ac:dyDescent="0.3">
      <c r="B6" s="245">
        <v>123456781</v>
      </c>
      <c r="C6" s="250" t="s">
        <v>215</v>
      </c>
      <c r="D6" s="59" t="s">
        <v>216</v>
      </c>
      <c r="E6" s="59" t="s">
        <v>217</v>
      </c>
      <c r="F6" s="273" t="s">
        <v>218</v>
      </c>
      <c r="G6" s="276" t="s">
        <v>219</v>
      </c>
      <c r="H6" s="192" t="s">
        <v>220</v>
      </c>
      <c r="I6" s="59" t="s">
        <v>221</v>
      </c>
      <c r="J6" s="59" t="s">
        <v>216</v>
      </c>
      <c r="K6" s="59" t="s">
        <v>222</v>
      </c>
      <c r="L6" s="59" t="s">
        <v>223</v>
      </c>
      <c r="M6" s="192" t="s">
        <v>215</v>
      </c>
      <c r="N6" s="277" t="s">
        <v>224</v>
      </c>
      <c r="O6" s="276" t="s">
        <v>225</v>
      </c>
      <c r="P6" s="279" t="s">
        <v>224</v>
      </c>
    </row>
    <row r="7" spans="2:16" ht="24.9" customHeight="1" x14ac:dyDescent="0.3">
      <c r="B7" s="245">
        <v>123456782</v>
      </c>
      <c r="C7" s="250"/>
      <c r="D7" s="59"/>
      <c r="E7" s="59"/>
      <c r="F7" s="274"/>
      <c r="G7" s="276"/>
      <c r="H7" s="192"/>
      <c r="I7" s="59"/>
      <c r="J7" s="59"/>
      <c r="K7" s="59"/>
      <c r="L7" s="29"/>
      <c r="M7" s="192"/>
      <c r="N7" s="277" t="s">
        <v>224</v>
      </c>
      <c r="O7" s="276"/>
      <c r="P7" s="279" t="s">
        <v>224</v>
      </c>
    </row>
    <row r="8" spans="2:16" ht="24.9" customHeight="1" x14ac:dyDescent="0.3">
      <c r="B8" s="245">
        <v>123456783</v>
      </c>
      <c r="C8" s="250"/>
      <c r="D8" s="59"/>
      <c r="E8" s="59"/>
      <c r="F8" s="274"/>
      <c r="G8" s="276"/>
      <c r="H8" s="192"/>
      <c r="I8" s="59"/>
      <c r="J8" s="59"/>
      <c r="K8" s="59"/>
      <c r="L8" s="29"/>
      <c r="M8" s="192"/>
      <c r="N8" s="277" t="s">
        <v>224</v>
      </c>
      <c r="O8" s="276"/>
      <c r="P8" s="279" t="s">
        <v>224</v>
      </c>
    </row>
    <row r="9" spans="2:16" ht="24.9" customHeight="1" x14ac:dyDescent="0.3">
      <c r="B9" s="245">
        <v>123456784</v>
      </c>
      <c r="C9" s="250"/>
      <c r="D9" s="59"/>
      <c r="E9" s="59"/>
      <c r="F9" s="274"/>
      <c r="G9" s="276"/>
      <c r="H9" s="192"/>
      <c r="I9" s="59"/>
      <c r="J9" s="59"/>
      <c r="K9" s="59"/>
      <c r="L9" s="29"/>
      <c r="M9" s="192"/>
      <c r="N9" s="277" t="s">
        <v>224</v>
      </c>
      <c r="O9" s="276"/>
      <c r="P9" s="279" t="s">
        <v>224</v>
      </c>
    </row>
    <row r="10" spans="2:16" ht="24.9" customHeight="1" x14ac:dyDescent="0.3">
      <c r="B10" s="245">
        <v>123456785</v>
      </c>
      <c r="C10" s="250"/>
      <c r="D10" s="59"/>
      <c r="E10" s="59"/>
      <c r="F10" s="274"/>
      <c r="G10" s="276"/>
      <c r="H10" s="192"/>
      <c r="I10" s="59"/>
      <c r="J10" s="59"/>
      <c r="K10" s="59"/>
      <c r="L10" s="29"/>
      <c r="M10" s="192"/>
      <c r="N10" s="277" t="s">
        <v>224</v>
      </c>
      <c r="O10" s="276"/>
      <c r="P10" s="279" t="s">
        <v>224</v>
      </c>
    </row>
    <row r="11" spans="2:16" ht="24.9" customHeight="1" thickBot="1" x14ac:dyDescent="0.35">
      <c r="B11" s="246">
        <v>123456786</v>
      </c>
      <c r="C11" s="269"/>
      <c r="D11" s="270"/>
      <c r="E11" s="270"/>
      <c r="F11" s="275"/>
      <c r="G11" s="269"/>
      <c r="H11" s="272"/>
      <c r="I11" s="270"/>
      <c r="J11" s="270"/>
      <c r="K11" s="270"/>
      <c r="L11" s="271"/>
      <c r="M11" s="272"/>
      <c r="N11" s="278" t="s">
        <v>224</v>
      </c>
      <c r="O11" s="269"/>
      <c r="P11" s="280" t="s">
        <v>224</v>
      </c>
    </row>
    <row r="12" spans="2:16" ht="24.9" customHeight="1" thickTop="1" x14ac:dyDescent="0.3">
      <c r="B12" s="473" t="s">
        <v>714</v>
      </c>
      <c r="C12" s="473"/>
      <c r="D12" s="473"/>
      <c r="E12" s="473"/>
      <c r="F12" s="473"/>
      <c r="G12" s="355"/>
      <c r="H12" s="355"/>
      <c r="I12" s="355"/>
      <c r="J12" s="355"/>
      <c r="K12" s="355"/>
      <c r="L12" s="355"/>
      <c r="M12" s="353"/>
      <c r="N12" s="354"/>
      <c r="O12" s="353"/>
      <c r="P12" s="354"/>
    </row>
    <row r="13" spans="2:16" ht="24.9" customHeight="1" x14ac:dyDescent="0.3">
      <c r="B13" s="474"/>
      <c r="C13" s="474"/>
      <c r="D13" s="474"/>
      <c r="E13" s="474"/>
      <c r="F13" s="474"/>
      <c r="G13" s="191"/>
      <c r="H13" s="191"/>
      <c r="I13" s="191"/>
      <c r="J13" s="191"/>
      <c r="K13" s="191"/>
      <c r="L13" s="191"/>
      <c r="M13" s="353"/>
      <c r="N13" s="354"/>
      <c r="O13" s="353"/>
      <c r="P13" s="354"/>
    </row>
    <row r="14" spans="2:16" ht="14.4" thickBot="1" x14ac:dyDescent="0.35">
      <c r="B14" s="191"/>
      <c r="C14" s="191"/>
      <c r="D14" s="191"/>
      <c r="E14" s="191"/>
      <c r="F14" s="191"/>
      <c r="G14" s="191"/>
      <c r="H14" s="191"/>
      <c r="I14" s="191"/>
      <c r="J14" s="191"/>
      <c r="K14" s="191"/>
      <c r="L14" s="191"/>
    </row>
    <row r="15" spans="2:16" x14ac:dyDescent="0.3">
      <c r="B15" s="444" t="s">
        <v>226</v>
      </c>
      <c r="C15" s="445"/>
      <c r="D15" s="447"/>
      <c r="E15" s="447"/>
      <c r="F15" s="448"/>
    </row>
    <row r="16" spans="2:16" x14ac:dyDescent="0.3">
      <c r="B16" s="118" t="s">
        <v>205</v>
      </c>
      <c r="C16" s="119" t="s">
        <v>227</v>
      </c>
      <c r="D16" s="120" t="s">
        <v>228</v>
      </c>
      <c r="E16" s="121"/>
      <c r="F16" s="122"/>
    </row>
    <row r="17" spans="2:10" x14ac:dyDescent="0.3">
      <c r="B17" s="118"/>
      <c r="C17" s="110" t="s">
        <v>229</v>
      </c>
      <c r="D17" s="120" t="s">
        <v>230</v>
      </c>
      <c r="E17" s="121"/>
      <c r="F17" s="122"/>
    </row>
    <row r="18" spans="2:10" x14ac:dyDescent="0.3">
      <c r="B18" s="123"/>
      <c r="C18" s="124" t="s">
        <v>231</v>
      </c>
      <c r="D18" s="120" t="s">
        <v>232</v>
      </c>
      <c r="E18" s="121"/>
      <c r="F18" s="122"/>
    </row>
    <row r="19" spans="2:10" x14ac:dyDescent="0.3">
      <c r="B19" s="123" t="s">
        <v>206</v>
      </c>
      <c r="C19" s="124" t="s">
        <v>233</v>
      </c>
      <c r="D19" s="1"/>
      <c r="E19" s="1"/>
      <c r="F19" s="125"/>
    </row>
    <row r="20" spans="2:10" x14ac:dyDescent="0.3">
      <c r="B20" s="126" t="s">
        <v>212</v>
      </c>
      <c r="C20" s="110" t="s">
        <v>234</v>
      </c>
      <c r="D20" s="121"/>
      <c r="E20" s="127"/>
      <c r="F20" s="122"/>
    </row>
    <row r="21" spans="2:10" ht="14.4" thickBot="1" x14ac:dyDescent="0.35">
      <c r="B21" s="128" t="s">
        <v>235</v>
      </c>
      <c r="C21" s="129" t="s">
        <v>236</v>
      </c>
      <c r="D21" s="130"/>
      <c r="E21" s="131"/>
      <c r="F21" s="132"/>
    </row>
    <row r="22" spans="2:10" ht="14.4" thickBot="1" x14ac:dyDescent="0.35"/>
    <row r="23" spans="2:10" x14ac:dyDescent="0.3">
      <c r="B23" s="449" t="s">
        <v>237</v>
      </c>
      <c r="C23" s="450"/>
      <c r="D23" s="450"/>
      <c r="E23" s="451"/>
      <c r="F23" s="133" t="s">
        <v>210</v>
      </c>
      <c r="G23" s="452" t="s">
        <v>211</v>
      </c>
      <c r="H23" s="452"/>
      <c r="I23" s="452"/>
      <c r="J23" s="453"/>
    </row>
    <row r="24" spans="2:10" x14ac:dyDescent="0.3">
      <c r="B24" s="134" t="s">
        <v>209</v>
      </c>
      <c r="C24" s="119" t="s">
        <v>219</v>
      </c>
      <c r="D24" s="135" t="s">
        <v>238</v>
      </c>
      <c r="E24" s="136"/>
      <c r="F24" s="137" t="s">
        <v>239</v>
      </c>
      <c r="G24" s="454" t="s">
        <v>240</v>
      </c>
      <c r="H24" s="454"/>
      <c r="I24" s="454"/>
      <c r="J24" s="455"/>
    </row>
    <row r="25" spans="2:10" x14ac:dyDescent="0.3">
      <c r="B25" s="138"/>
      <c r="C25" s="110" t="s">
        <v>225</v>
      </c>
      <c r="D25" s="139" t="s">
        <v>241</v>
      </c>
      <c r="E25" s="140"/>
      <c r="F25" s="137" t="s">
        <v>242</v>
      </c>
      <c r="G25" s="454" t="s">
        <v>243</v>
      </c>
      <c r="H25" s="454"/>
      <c r="I25" s="454"/>
      <c r="J25" s="455"/>
    </row>
    <row r="26" spans="2:10" ht="12.75" customHeight="1" x14ac:dyDescent="0.3">
      <c r="B26" s="141" t="s">
        <v>210</v>
      </c>
      <c r="C26" s="127"/>
      <c r="D26" s="135" t="s">
        <v>244</v>
      </c>
      <c r="E26" s="136"/>
      <c r="F26" s="137" t="s">
        <v>245</v>
      </c>
      <c r="G26" s="463" t="s">
        <v>246</v>
      </c>
      <c r="H26" s="464"/>
      <c r="I26" s="464"/>
      <c r="J26" s="465"/>
    </row>
    <row r="27" spans="2:10" ht="27" x14ac:dyDescent="0.3">
      <c r="B27" s="141" t="s">
        <v>211</v>
      </c>
      <c r="C27" s="127"/>
      <c r="D27" s="120" t="s">
        <v>247</v>
      </c>
      <c r="E27" s="127"/>
      <c r="F27" s="142" t="s">
        <v>248</v>
      </c>
      <c r="G27" s="466"/>
      <c r="H27" s="467"/>
      <c r="I27" s="467"/>
      <c r="J27" s="468"/>
    </row>
    <row r="28" spans="2:10" ht="14.4" thickBot="1" x14ac:dyDescent="0.35">
      <c r="B28" s="143" t="s">
        <v>214</v>
      </c>
      <c r="C28" s="131"/>
      <c r="D28" s="144" t="s">
        <v>249</v>
      </c>
      <c r="E28" s="131"/>
      <c r="F28" s="129"/>
      <c r="G28" s="469"/>
      <c r="H28" s="470"/>
      <c r="I28" s="470"/>
      <c r="J28" s="471"/>
    </row>
    <row r="29" spans="2:10" ht="14.4" thickBot="1" x14ac:dyDescent="0.35"/>
    <row r="30" spans="2:10" x14ac:dyDescent="0.3">
      <c r="B30" s="444" t="s">
        <v>250</v>
      </c>
      <c r="C30" s="445"/>
      <c r="D30" s="445"/>
      <c r="E30" s="446"/>
    </row>
    <row r="31" spans="2:10" x14ac:dyDescent="0.3">
      <c r="B31" s="134" t="s">
        <v>209</v>
      </c>
      <c r="C31" s="119" t="s">
        <v>219</v>
      </c>
      <c r="D31" s="135" t="s">
        <v>251</v>
      </c>
      <c r="E31" s="145"/>
    </row>
    <row r="32" spans="2:10" x14ac:dyDescent="0.3">
      <c r="B32" s="138"/>
      <c r="C32" s="110" t="s">
        <v>225</v>
      </c>
      <c r="D32" s="139" t="s">
        <v>252</v>
      </c>
      <c r="E32" s="146"/>
    </row>
    <row r="33" spans="2:5" ht="14.4" thickBot="1" x14ac:dyDescent="0.35">
      <c r="B33" s="143" t="s">
        <v>214</v>
      </c>
      <c r="C33" s="131"/>
      <c r="D33" s="147" t="s">
        <v>253</v>
      </c>
      <c r="E33" s="148"/>
    </row>
  </sheetData>
  <mergeCells count="12">
    <mergeCell ref="O4:P4"/>
    <mergeCell ref="C4:F4"/>
    <mergeCell ref="G4:N4"/>
    <mergeCell ref="G26:J28"/>
    <mergeCell ref="C1:D1"/>
    <mergeCell ref="B12:F13"/>
    <mergeCell ref="B30:E30"/>
    <mergeCell ref="B15:F15"/>
    <mergeCell ref="B23:E23"/>
    <mergeCell ref="G23:J23"/>
    <mergeCell ref="G24:J24"/>
    <mergeCell ref="G25:J25"/>
  </mergeCells>
  <phoneticPr fontId="4" type="noConversion"/>
  <conditionalFormatting sqref="G1:G11 G15:G1048576">
    <cfRule type="containsText" dxfId="12" priority="9" operator="containsText" text="Concur">
      <formula>NOT(ISERROR(SEARCH("Concur",G1)))</formula>
    </cfRule>
    <cfRule type="containsText" dxfId="11" priority="10" operator="containsText" text="Discrepancy">
      <formula>NOT(ISERROR(SEARCH("Discrepancy",G1)))</formula>
    </cfRule>
  </conditionalFormatting>
  <conditionalFormatting sqref="G6">
    <cfRule type="containsText" dxfId="10" priority="1" operator="containsText" text="Concur">
      <formula>NOT(ISERROR(SEARCH("Concur",G6)))</formula>
    </cfRule>
    <cfRule type="containsText" dxfId="9" priority="2" operator="containsText" text="Discrepancy">
      <formula>NOT(ISERROR(SEARCH("Discrepancy",G6)))</formula>
    </cfRule>
  </conditionalFormatting>
  <conditionalFormatting sqref="G6:G11">
    <cfRule type="containsText" dxfId="8" priority="3" operator="containsText" text="Discrepancy">
      <formula>NOT(ISERROR(SEARCH("Discrepancy",G6)))</formula>
    </cfRule>
    <cfRule type="containsText" dxfId="7" priority="4" operator="containsText" text="Discrepancy">
      <formula>NOT(ISERROR(SEARCH("Discrepancy",G6)))</formula>
    </cfRule>
    <cfRule type="containsText" dxfId="6" priority="5" operator="containsText" text="Discrepancy">
      <formula>NOT(ISERROR(SEARCH("Discrepancy",G6)))</formula>
    </cfRule>
    <cfRule type="containsText" dxfId="5" priority="7" operator="containsText" text="Discrepancy">
      <formula>NOT(ISERROR(SEARCH("Discrepancy",G6)))</formula>
    </cfRule>
  </conditionalFormatting>
  <dataValidations count="3">
    <dataValidation type="list" allowBlank="1" showInputMessage="1" showErrorMessage="1" sqref="D6:D11 J6:J11" xr:uid="{52323421-6B3C-4B28-B34D-A383F48A7516}">
      <formula1>Master</formula1>
    </dataValidation>
    <dataValidation type="list" allowBlank="1" showInputMessage="1" showErrorMessage="1" sqref="O7:O13" xr:uid="{00000000-0002-0000-0500-000004000000}">
      <formula1>decision</formula1>
    </dataValidation>
    <dataValidation type="list" allowBlank="1" showInputMessage="1" showErrorMessage="1" sqref="E6:F11 K6:L11" xr:uid="{C11B9608-AA26-4FA5-AAEE-6FD859C0B5D2}">
      <formula1>UseList</formula1>
    </dataValidation>
  </dataValidations>
  <pageMargins left="0.75" right="0.75" top="1" bottom="1" header="0.5" footer="0.5"/>
  <pageSetup paperSize="5" firstPageNumber="8" orientation="landscape" r:id="rId1"/>
  <headerFooter alignWithMargins="0">
    <oddFooter>&amp;L_x000D_&amp;1#&amp;"Calibri"&amp;10&amp;K000000 Fannie Mae Confidential&amp;CConfidential - Internal Distribution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482DBE53-1CD8-4122-9676-66F6FCC6904D}">
          <x14:formula1>
            <xm:f>'Drop Down Lists_NEW'!$A$2:$A$4</xm:f>
          </x14:formula1>
          <xm:sqref>C6:C11</xm:sqref>
        </x14:dataValidation>
        <x14:dataValidation type="list" allowBlank="1" showInputMessage="1" showErrorMessage="1" xr:uid="{BC1515E3-C87D-4594-9F2A-546FC5B9532C}">
          <x14:formula1>
            <xm:f>'Drop Down Lists_NEW'!$B$2:$B$3</xm:f>
          </x14:formula1>
          <xm:sqref>G6:G11</xm:sqref>
        </x14:dataValidation>
        <x14:dataValidation type="list" allowBlank="1" showInputMessage="1" showErrorMessage="1" xr:uid="{D07C12F1-1348-4B44-8F2E-FD7CC5257FFD}">
          <x14:formula1>
            <xm:f>'Drop Down Lists_NEW'!$C$2:$C$5</xm:f>
          </x14:formula1>
          <xm:sqref>H6:H11</xm:sqref>
        </x14:dataValidation>
        <x14:dataValidation type="list" allowBlank="1" showInputMessage="1" showErrorMessage="1" xr:uid="{63AD2862-2A25-4294-9A1D-0AFBA5555C82}">
          <x14:formula1>
            <xm:f>'Drop Down Lists_NEW'!$D$2:$D$4</xm:f>
          </x14:formula1>
          <xm:sqref>I6:I11</xm:sqref>
        </x14:dataValidation>
        <x14:dataValidation type="list" allowBlank="1" showInputMessage="1" showErrorMessage="1" xr:uid="{037AFF94-4EBD-4B25-BA29-B984907E2B89}">
          <x14:formula1>
            <xm:f>'Drop Down Lists_NEW'!$E$2:$E$4</xm:f>
          </x14:formula1>
          <xm:sqref>M6:M13</xm:sqref>
        </x14:dataValidation>
        <x14:dataValidation type="list" allowBlank="1" showInputMessage="1" showErrorMessage="1" xr:uid="{7BE3281F-F89C-418B-80F9-563679A8E19E}">
          <x14:formula1>
            <xm:f>'Drop Down Lists_NEW'!$F$2:$F$3</xm:f>
          </x14:formula1>
          <xm:sqref>O6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80FB-87CC-49C0-9057-AD2EE98B5309}">
  <dimension ref="B1:P35"/>
  <sheetViews>
    <sheetView workbookViewId="0">
      <selection activeCell="I24" sqref="I24:J25"/>
    </sheetView>
  </sheetViews>
  <sheetFormatPr defaultRowHeight="13.2" x14ac:dyDescent="0.25"/>
  <cols>
    <col min="1" max="1" width="3.6640625" customWidth="1"/>
    <col min="2" max="2" width="19.109375" customWidth="1"/>
    <col min="3" max="3" width="11.5546875" customWidth="1"/>
    <col min="4" max="4" width="18.5546875" customWidth="1"/>
    <col min="5" max="5" width="19.6640625" customWidth="1"/>
    <col min="6" max="6" width="22.33203125" customWidth="1"/>
    <col min="7" max="7" width="24.5546875" customWidth="1"/>
    <col min="8" max="8" width="15.33203125" customWidth="1"/>
    <col min="9" max="9" width="14.33203125" customWidth="1"/>
    <col min="10" max="10" width="23.33203125" customWidth="1"/>
    <col min="11" max="11" width="21.6640625" customWidth="1"/>
    <col min="12" max="12" width="28.5546875" customWidth="1"/>
    <col min="13" max="13" width="15.6640625" customWidth="1"/>
    <col min="14" max="14" width="44.6640625" customWidth="1"/>
    <col min="15" max="15" width="11.6640625" customWidth="1"/>
    <col min="16" max="16" width="45.44140625" customWidth="1"/>
  </cols>
  <sheetData>
    <row r="1" spans="2:16" ht="13.8" x14ac:dyDescent="0.25">
      <c r="B1" s="106" t="s">
        <v>107</v>
      </c>
      <c r="C1" s="106"/>
      <c r="D1" s="106"/>
      <c r="E1" s="106"/>
      <c r="F1" s="240"/>
      <c r="G1" s="240"/>
      <c r="H1" s="240"/>
      <c r="I1" s="240"/>
      <c r="J1" s="240"/>
      <c r="K1" s="240"/>
      <c r="L1" s="240"/>
      <c r="M1" s="240"/>
      <c r="N1" s="240"/>
      <c r="O1" s="240"/>
      <c r="P1" s="240"/>
    </row>
    <row r="2" spans="2:16" ht="14.4" thickBot="1" x14ac:dyDescent="0.3">
      <c r="B2" s="106" t="s">
        <v>109</v>
      </c>
      <c r="C2" s="106"/>
      <c r="D2" s="106"/>
      <c r="E2" s="106"/>
      <c r="F2" s="240"/>
      <c r="G2" s="240"/>
      <c r="H2" s="240"/>
      <c r="I2" s="240"/>
      <c r="J2" s="240"/>
      <c r="K2" s="240"/>
      <c r="L2" s="240"/>
      <c r="M2" s="240"/>
      <c r="N2" s="240"/>
      <c r="O2" s="240"/>
      <c r="P2" s="240"/>
    </row>
    <row r="3" spans="2:16" ht="18" thickTop="1" x14ac:dyDescent="0.3">
      <c r="B3" s="514" t="s">
        <v>118</v>
      </c>
      <c r="C3" s="493" t="s">
        <v>203</v>
      </c>
      <c r="D3" s="494"/>
      <c r="E3" s="494"/>
      <c r="F3" s="494"/>
      <c r="G3" s="494"/>
      <c r="H3" s="494"/>
      <c r="I3" s="494"/>
      <c r="J3" s="494"/>
      <c r="K3" s="494"/>
      <c r="L3" s="494"/>
      <c r="M3" s="494"/>
      <c r="N3" s="495"/>
      <c r="O3" s="505" t="s">
        <v>204</v>
      </c>
      <c r="P3" s="506"/>
    </row>
    <row r="4" spans="2:16" ht="42" thickBot="1" x14ac:dyDescent="0.35">
      <c r="B4" s="515"/>
      <c r="C4" s="256" t="s">
        <v>209</v>
      </c>
      <c r="D4" s="241" t="s">
        <v>211</v>
      </c>
      <c r="E4" s="241" t="s">
        <v>210</v>
      </c>
      <c r="F4" s="242" t="s">
        <v>254</v>
      </c>
      <c r="G4" s="242" t="s">
        <v>255</v>
      </c>
      <c r="H4" s="242" t="s">
        <v>256</v>
      </c>
      <c r="I4" s="242" t="s">
        <v>257</v>
      </c>
      <c r="J4" s="242" t="s">
        <v>258</v>
      </c>
      <c r="K4" s="242" t="s">
        <v>259</v>
      </c>
      <c r="L4" s="242" t="s">
        <v>260</v>
      </c>
      <c r="M4" s="242" t="s">
        <v>261</v>
      </c>
      <c r="N4" s="258" t="s">
        <v>214</v>
      </c>
      <c r="O4" s="247" t="s">
        <v>209</v>
      </c>
      <c r="P4" s="266" t="s">
        <v>214</v>
      </c>
    </row>
    <row r="5" spans="2:16" ht="24.9" customHeight="1" thickTop="1" x14ac:dyDescent="0.25">
      <c r="B5" s="257">
        <v>123456781</v>
      </c>
      <c r="C5" s="252" t="s">
        <v>225</v>
      </c>
      <c r="D5" s="253" t="s">
        <v>221</v>
      </c>
      <c r="E5" s="253" t="s">
        <v>262</v>
      </c>
      <c r="F5" s="253" t="s">
        <v>263</v>
      </c>
      <c r="G5" s="253" t="s">
        <v>263</v>
      </c>
      <c r="H5" s="253" t="s">
        <v>263</v>
      </c>
      <c r="I5" s="253" t="s">
        <v>264</v>
      </c>
      <c r="J5" s="253" t="s">
        <v>264</v>
      </c>
      <c r="K5" s="253" t="s">
        <v>263</v>
      </c>
      <c r="L5" s="254" t="s">
        <v>265</v>
      </c>
      <c r="M5" s="254" t="s">
        <v>266</v>
      </c>
      <c r="N5" s="251" t="s">
        <v>267</v>
      </c>
      <c r="O5" s="255" t="s">
        <v>219</v>
      </c>
      <c r="P5" s="251" t="s">
        <v>268</v>
      </c>
    </row>
    <row r="6" spans="2:16" ht="24.9" customHeight="1" x14ac:dyDescent="0.25">
      <c r="B6" s="248">
        <v>123456782</v>
      </c>
      <c r="C6" s="252"/>
      <c r="D6" s="253"/>
      <c r="E6" s="253"/>
      <c r="F6" s="253"/>
      <c r="G6" s="253"/>
      <c r="H6" s="253"/>
      <c r="I6" s="253"/>
      <c r="J6" s="253"/>
      <c r="K6" s="253"/>
      <c r="L6" s="254"/>
      <c r="M6" s="254"/>
      <c r="N6" s="251" t="s">
        <v>268</v>
      </c>
      <c r="O6" s="255"/>
      <c r="P6" s="251" t="s">
        <v>268</v>
      </c>
    </row>
    <row r="7" spans="2:16" ht="24.9" customHeight="1" x14ac:dyDescent="0.25">
      <c r="B7" s="248">
        <v>123456783</v>
      </c>
      <c r="C7" s="252"/>
      <c r="D7" s="253"/>
      <c r="E7" s="253"/>
      <c r="F7" s="253"/>
      <c r="G7" s="253"/>
      <c r="H7" s="253"/>
      <c r="I7" s="253"/>
      <c r="J7" s="253"/>
      <c r="K7" s="253"/>
      <c r="L7" s="254"/>
      <c r="M7" s="254"/>
      <c r="N7" s="251" t="s">
        <v>268</v>
      </c>
      <c r="O7" s="255"/>
      <c r="P7" s="251" t="s">
        <v>268</v>
      </c>
    </row>
    <row r="8" spans="2:16" ht="24.9" customHeight="1" x14ac:dyDescent="0.25">
      <c r="B8" s="248">
        <v>123456784</v>
      </c>
      <c r="C8" s="252"/>
      <c r="D8" s="253"/>
      <c r="E8" s="253"/>
      <c r="F8" s="253"/>
      <c r="G8" s="253"/>
      <c r="H8" s="253"/>
      <c r="I8" s="253"/>
      <c r="J8" s="253"/>
      <c r="K8" s="253"/>
      <c r="L8" s="254"/>
      <c r="M8" s="254"/>
      <c r="N8" s="251" t="s">
        <v>268</v>
      </c>
      <c r="O8" s="255"/>
      <c r="P8" s="251" t="s">
        <v>268</v>
      </c>
    </row>
    <row r="9" spans="2:16" ht="24.9" customHeight="1" x14ac:dyDescent="0.25">
      <c r="B9" s="248">
        <v>123456785</v>
      </c>
      <c r="C9" s="252"/>
      <c r="D9" s="253"/>
      <c r="E9" s="253"/>
      <c r="F9" s="253"/>
      <c r="G9" s="253"/>
      <c r="H9" s="253"/>
      <c r="I9" s="253"/>
      <c r="J9" s="253"/>
      <c r="K9" s="253"/>
      <c r="L9" s="254"/>
      <c r="M9" s="254"/>
      <c r="N9" s="251" t="s">
        <v>268</v>
      </c>
      <c r="O9" s="255"/>
      <c r="P9" s="251" t="s">
        <v>268</v>
      </c>
    </row>
    <row r="10" spans="2:16" ht="24.9" customHeight="1" x14ac:dyDescent="0.25">
      <c r="B10" s="248">
        <v>123456786</v>
      </c>
      <c r="C10" s="252"/>
      <c r="D10" s="253"/>
      <c r="E10" s="253"/>
      <c r="F10" s="253"/>
      <c r="G10" s="253"/>
      <c r="H10" s="253"/>
      <c r="I10" s="253"/>
      <c r="J10" s="253"/>
      <c r="K10" s="253"/>
      <c r="L10" s="254"/>
      <c r="M10" s="254"/>
      <c r="N10" s="251" t="s">
        <v>268</v>
      </c>
      <c r="O10" s="255"/>
      <c r="P10" s="251" t="s">
        <v>268</v>
      </c>
    </row>
    <row r="11" spans="2:16" ht="24.9" customHeight="1" thickBot="1" x14ac:dyDescent="0.3">
      <c r="B11" s="249">
        <v>123456787</v>
      </c>
      <c r="C11" s="265"/>
      <c r="D11" s="261"/>
      <c r="E11" s="261"/>
      <c r="F11" s="261"/>
      <c r="G11" s="261"/>
      <c r="H11" s="261"/>
      <c r="I11" s="261"/>
      <c r="J11" s="261"/>
      <c r="K11" s="261"/>
      <c r="L11" s="262"/>
      <c r="M11" s="262"/>
      <c r="N11" s="263" t="s">
        <v>268</v>
      </c>
      <c r="O11" s="264"/>
      <c r="P11" s="263" t="s">
        <v>268</v>
      </c>
    </row>
    <row r="12" spans="2:16" ht="13.8" thickTop="1" x14ac:dyDescent="0.25"/>
    <row r="13" spans="2:16" x14ac:dyDescent="0.25">
      <c r="B13" s="477" t="s">
        <v>269</v>
      </c>
      <c r="C13" s="477"/>
      <c r="D13" s="477"/>
      <c r="E13" s="477"/>
      <c r="F13" s="477"/>
      <c r="G13" s="477"/>
      <c r="H13" s="477"/>
      <c r="I13" s="477"/>
      <c r="J13" s="477"/>
      <c r="K13" s="477"/>
      <c r="L13" s="477"/>
      <c r="M13" s="477"/>
      <c r="N13" s="243"/>
    </row>
    <row r="14" spans="2:16" x14ac:dyDescent="0.25">
      <c r="B14" s="496" t="s">
        <v>254</v>
      </c>
      <c r="C14" s="497"/>
      <c r="D14" s="497"/>
      <c r="E14" s="498"/>
      <c r="F14" s="478" t="s">
        <v>270</v>
      </c>
      <c r="G14" s="479"/>
      <c r="H14" s="479"/>
      <c r="I14" s="479"/>
      <c r="J14" s="479"/>
      <c r="K14" s="479"/>
      <c r="L14" s="479"/>
      <c r="M14" s="480"/>
    </row>
    <row r="15" spans="2:16" x14ac:dyDescent="0.25">
      <c r="B15" s="496" t="s">
        <v>271</v>
      </c>
      <c r="C15" s="497"/>
      <c r="D15" s="497"/>
      <c r="E15" s="498"/>
      <c r="F15" s="478" t="s">
        <v>272</v>
      </c>
      <c r="G15" s="479"/>
      <c r="H15" s="479"/>
      <c r="I15" s="479"/>
      <c r="J15" s="479"/>
      <c r="K15" s="479"/>
      <c r="L15" s="479"/>
      <c r="M15" s="480"/>
    </row>
    <row r="16" spans="2:16" x14ac:dyDescent="0.25">
      <c r="B16" s="496" t="s">
        <v>273</v>
      </c>
      <c r="C16" s="497"/>
      <c r="D16" s="497"/>
      <c r="E16" s="498"/>
      <c r="F16" s="478" t="s">
        <v>274</v>
      </c>
      <c r="G16" s="479"/>
      <c r="H16" s="479"/>
      <c r="I16" s="479"/>
      <c r="J16" s="479"/>
      <c r="K16" s="479"/>
      <c r="L16" s="479"/>
      <c r="M16" s="480"/>
    </row>
    <row r="17" spans="2:15" x14ac:dyDescent="0.25">
      <c r="B17" s="496" t="s">
        <v>257</v>
      </c>
      <c r="C17" s="497"/>
      <c r="D17" s="497"/>
      <c r="E17" s="498"/>
      <c r="F17" s="478" t="s">
        <v>275</v>
      </c>
      <c r="G17" s="479"/>
      <c r="H17" s="479"/>
      <c r="I17" s="479"/>
      <c r="J17" s="479"/>
      <c r="K17" s="479"/>
      <c r="L17" s="479"/>
      <c r="M17" s="480"/>
    </row>
    <row r="18" spans="2:15" x14ac:dyDescent="0.25">
      <c r="B18" s="496" t="s">
        <v>258</v>
      </c>
      <c r="C18" s="497"/>
      <c r="D18" s="497"/>
      <c r="E18" s="498"/>
      <c r="F18" s="478" t="s">
        <v>276</v>
      </c>
      <c r="G18" s="479"/>
      <c r="H18" s="479"/>
      <c r="I18" s="479"/>
      <c r="J18" s="479"/>
      <c r="K18" s="479"/>
      <c r="L18" s="479"/>
      <c r="M18" s="480"/>
    </row>
    <row r="19" spans="2:15" ht="13.5" customHeight="1" x14ac:dyDescent="0.25">
      <c r="B19" s="510" t="s">
        <v>277</v>
      </c>
      <c r="C19" s="511"/>
      <c r="D19" s="511"/>
      <c r="E19" s="512"/>
      <c r="F19" s="478" t="s">
        <v>278</v>
      </c>
      <c r="G19" s="479"/>
      <c r="H19" s="479"/>
      <c r="I19" s="479"/>
      <c r="J19" s="479"/>
      <c r="K19" s="479"/>
      <c r="L19" s="479"/>
      <c r="M19" s="480"/>
    </row>
    <row r="20" spans="2:15" ht="13.5" customHeight="1" x14ac:dyDescent="0.25">
      <c r="B20" s="510" t="s">
        <v>279</v>
      </c>
      <c r="C20" s="511"/>
      <c r="D20" s="511"/>
      <c r="E20" s="512"/>
      <c r="F20" s="478" t="s">
        <v>280</v>
      </c>
      <c r="G20" s="479"/>
      <c r="H20" s="479"/>
      <c r="I20" s="479"/>
      <c r="J20" s="479"/>
      <c r="K20" s="479"/>
      <c r="L20" s="479"/>
      <c r="M20" s="480"/>
    </row>
    <row r="21" spans="2:15" ht="13.5" customHeight="1" x14ac:dyDescent="0.25">
      <c r="B21" s="287"/>
      <c r="C21" s="287"/>
      <c r="D21" s="287"/>
      <c r="E21" s="287"/>
    </row>
    <row r="23" spans="2:15" s="1" customFormat="1" x14ac:dyDescent="0.25">
      <c r="B23" s="492" t="s">
        <v>237</v>
      </c>
      <c r="C23" s="492"/>
      <c r="D23" s="492"/>
      <c r="E23" s="492"/>
      <c r="F23" s="492"/>
      <c r="G23" s="492"/>
      <c r="H23" s="502" t="s">
        <v>210</v>
      </c>
      <c r="I23" s="503"/>
      <c r="J23" s="504"/>
      <c r="K23" s="492" t="s">
        <v>211</v>
      </c>
      <c r="L23" s="492"/>
      <c r="M23" s="492"/>
      <c r="N23" s="244"/>
      <c r="O23" s="244"/>
    </row>
    <row r="24" spans="2:15" ht="12.75" customHeight="1" x14ac:dyDescent="0.25">
      <c r="B24" s="508" t="s">
        <v>209</v>
      </c>
      <c r="C24" s="110" t="s">
        <v>219</v>
      </c>
      <c r="D24" s="454" t="s">
        <v>281</v>
      </c>
      <c r="E24" s="454"/>
      <c r="F24" s="454"/>
      <c r="G24" s="454"/>
      <c r="H24" s="481" t="s">
        <v>282</v>
      </c>
      <c r="I24" s="481" t="s">
        <v>283</v>
      </c>
      <c r="J24" s="481"/>
      <c r="K24" s="491" t="s">
        <v>240</v>
      </c>
      <c r="L24" s="491"/>
      <c r="M24" s="491"/>
      <c r="N24" s="1"/>
      <c r="O24" s="1"/>
    </row>
    <row r="25" spans="2:15" x14ac:dyDescent="0.25">
      <c r="B25" s="509"/>
      <c r="C25" s="110" t="s">
        <v>225</v>
      </c>
      <c r="D25" s="454" t="s">
        <v>284</v>
      </c>
      <c r="E25" s="454"/>
      <c r="F25" s="454"/>
      <c r="G25" s="454"/>
      <c r="H25" s="481"/>
      <c r="I25" s="481"/>
      <c r="J25" s="481"/>
      <c r="K25" s="491" t="s">
        <v>243</v>
      </c>
      <c r="L25" s="491"/>
      <c r="M25" s="491"/>
      <c r="N25" s="1"/>
      <c r="O25" s="1"/>
    </row>
    <row r="26" spans="2:15" ht="12.75" customHeight="1" x14ac:dyDescent="0.25">
      <c r="B26" s="475" t="s">
        <v>210</v>
      </c>
      <c r="C26" s="476"/>
      <c r="D26" s="454" t="s">
        <v>244</v>
      </c>
      <c r="E26" s="454"/>
      <c r="F26" s="454"/>
      <c r="G26" s="454"/>
      <c r="H26" s="482" t="s">
        <v>285</v>
      </c>
      <c r="I26" s="485" t="s">
        <v>286</v>
      </c>
      <c r="J26" s="486"/>
      <c r="K26" s="513" t="s">
        <v>246</v>
      </c>
      <c r="L26" s="513"/>
      <c r="M26" s="513"/>
      <c r="N26" s="191"/>
      <c r="O26" s="191"/>
    </row>
    <row r="27" spans="2:15" ht="17.25" customHeight="1" x14ac:dyDescent="0.25">
      <c r="B27" s="475" t="s">
        <v>211</v>
      </c>
      <c r="C27" s="476"/>
      <c r="D27" s="491" t="s">
        <v>247</v>
      </c>
      <c r="E27" s="491"/>
      <c r="F27" s="491"/>
      <c r="G27" s="491"/>
      <c r="H27" s="483"/>
      <c r="I27" s="487"/>
      <c r="J27" s="488"/>
      <c r="K27" s="513"/>
      <c r="L27" s="513"/>
      <c r="M27" s="513"/>
      <c r="N27" s="191"/>
      <c r="O27" s="191"/>
    </row>
    <row r="28" spans="2:15" x14ac:dyDescent="0.25">
      <c r="B28" s="475" t="s">
        <v>214</v>
      </c>
      <c r="C28" s="476"/>
      <c r="D28" s="491" t="s">
        <v>249</v>
      </c>
      <c r="E28" s="491"/>
      <c r="F28" s="491"/>
      <c r="G28" s="491"/>
      <c r="H28" s="484"/>
      <c r="I28" s="489"/>
      <c r="J28" s="490"/>
      <c r="K28" s="513"/>
      <c r="L28" s="513"/>
      <c r="M28" s="513"/>
      <c r="N28" s="191"/>
      <c r="O28" s="191"/>
    </row>
    <row r="29" spans="2:15" x14ac:dyDescent="0.25">
      <c r="B29" s="507" t="s">
        <v>287</v>
      </c>
      <c r="C29" s="110" t="s">
        <v>264</v>
      </c>
      <c r="D29" s="491" t="s">
        <v>288</v>
      </c>
      <c r="E29" s="491"/>
      <c r="F29" s="491"/>
      <c r="G29" s="491"/>
      <c r="H29" s="341"/>
      <c r="I29" s="341"/>
      <c r="J29" s="341"/>
      <c r="K29" s="191"/>
      <c r="L29" s="191"/>
      <c r="M29" s="191"/>
      <c r="N29" s="191"/>
      <c r="O29" s="191"/>
    </row>
    <row r="30" spans="2:15" x14ac:dyDescent="0.25">
      <c r="B30" s="507"/>
      <c r="C30" s="110" t="s">
        <v>263</v>
      </c>
      <c r="D30" s="491" t="s">
        <v>289</v>
      </c>
      <c r="E30" s="491"/>
      <c r="F30" s="491"/>
      <c r="G30" s="491"/>
      <c r="H30" s="341"/>
      <c r="I30" s="341"/>
      <c r="J30" s="341"/>
      <c r="K30" s="191"/>
      <c r="L30" s="191"/>
      <c r="M30" s="191"/>
      <c r="N30" s="191"/>
      <c r="O30" s="191"/>
    </row>
    <row r="32" spans="2:15" x14ac:dyDescent="0.25">
      <c r="B32" s="501" t="s">
        <v>250</v>
      </c>
      <c r="C32" s="501"/>
      <c r="D32" s="501"/>
      <c r="E32" s="501"/>
      <c r="F32" s="501"/>
      <c r="G32" s="501"/>
    </row>
    <row r="33" spans="2:7" x14ac:dyDescent="0.25">
      <c r="B33" s="499" t="s">
        <v>209</v>
      </c>
      <c r="C33" s="110" t="s">
        <v>219</v>
      </c>
      <c r="D33" s="454" t="s">
        <v>290</v>
      </c>
      <c r="E33" s="454"/>
      <c r="F33" s="454"/>
      <c r="G33" s="454"/>
    </row>
    <row r="34" spans="2:7" x14ac:dyDescent="0.25">
      <c r="B34" s="500"/>
      <c r="C34" s="110" t="s">
        <v>225</v>
      </c>
      <c r="D34" s="454" t="s">
        <v>291</v>
      </c>
      <c r="E34" s="454"/>
      <c r="F34" s="454"/>
      <c r="G34" s="454"/>
    </row>
    <row r="35" spans="2:7" x14ac:dyDescent="0.25">
      <c r="B35" s="475" t="s">
        <v>214</v>
      </c>
      <c r="C35" s="476"/>
      <c r="D35" s="491" t="s">
        <v>253</v>
      </c>
      <c r="E35" s="491"/>
      <c r="F35" s="491"/>
      <c r="G35" s="491"/>
    </row>
  </sheetData>
  <mergeCells count="46">
    <mergeCell ref="O3:P3"/>
    <mergeCell ref="B29:B30"/>
    <mergeCell ref="B24:B25"/>
    <mergeCell ref="D29:G29"/>
    <mergeCell ref="D30:G30"/>
    <mergeCell ref="B19:E19"/>
    <mergeCell ref="F19:M19"/>
    <mergeCell ref="D28:G28"/>
    <mergeCell ref="B23:G23"/>
    <mergeCell ref="D24:G24"/>
    <mergeCell ref="D25:G25"/>
    <mergeCell ref="B20:E20"/>
    <mergeCell ref="K26:M28"/>
    <mergeCell ref="B3:B4"/>
    <mergeCell ref="B26:C26"/>
    <mergeCell ref="B27:C27"/>
    <mergeCell ref="B35:C35"/>
    <mergeCell ref="C3:N3"/>
    <mergeCell ref="B14:E14"/>
    <mergeCell ref="B18:E18"/>
    <mergeCell ref="B17:E17"/>
    <mergeCell ref="B16:E16"/>
    <mergeCell ref="B15:E15"/>
    <mergeCell ref="B33:B34"/>
    <mergeCell ref="F20:M20"/>
    <mergeCell ref="D34:G34"/>
    <mergeCell ref="D35:G35"/>
    <mergeCell ref="B32:G32"/>
    <mergeCell ref="H23:J23"/>
    <mergeCell ref="D33:G33"/>
    <mergeCell ref="D26:G26"/>
    <mergeCell ref="D27:G27"/>
    <mergeCell ref="B28:C28"/>
    <mergeCell ref="B13:M13"/>
    <mergeCell ref="F14:M14"/>
    <mergeCell ref="F15:M15"/>
    <mergeCell ref="F16:M16"/>
    <mergeCell ref="F17:M17"/>
    <mergeCell ref="F18:M18"/>
    <mergeCell ref="H24:H25"/>
    <mergeCell ref="I24:J25"/>
    <mergeCell ref="H26:H28"/>
    <mergeCell ref="I26:J28"/>
    <mergeCell ref="K24:M24"/>
    <mergeCell ref="K25:M25"/>
    <mergeCell ref="K23:M23"/>
  </mergeCells>
  <conditionalFormatting sqref="C5:C11">
    <cfRule type="containsText" dxfId="4" priority="3" operator="containsText" text="Concur">
      <formula>NOT(ISERROR(SEARCH("Concur",C5)))</formula>
    </cfRule>
    <cfRule type="containsText" dxfId="3" priority="4" operator="containsText" text="Discrepancy">
      <formula>NOT(ISERROR(SEARCH("Discrepancy",C5)))</formula>
    </cfRule>
  </conditionalFormatting>
  <conditionalFormatting sqref="E5:E11">
    <cfRule type="containsText" dxfId="2" priority="1" operator="containsText" text="Quality Impact">
      <formula>NOT(ISERROR(SEARCH("Quality Impact",E5)))</formula>
    </cfRule>
    <cfRule type="containsText" dxfId="1" priority="2" operator="containsText" text="Quality Impact">
      <formula>NOT(ISERROR(SEARCH("Quality Impact",E5)))</formula>
    </cfRule>
  </conditionalFormatting>
  <pageMargins left="0.7" right="0.7" top="0.75" bottom="0.75" header="0.3" footer="0.3"/>
  <pageSetup firstPageNumber="9" orientation="portrait" r:id="rId1"/>
  <headerFooter>
    <oddFooter>&amp;L_x000D_&amp;1#&amp;"Calibri"&amp;10&amp;K000000 Fannie Mae Confidential</oddFooter>
  </headerFooter>
  <extLst>
    <ext xmlns:x14="http://schemas.microsoft.com/office/spreadsheetml/2009/9/main" uri="{CCE6A557-97BC-4b89-ADB6-D9C93CAAB3DF}">
      <x14:dataValidations xmlns:xm="http://schemas.microsoft.com/office/excel/2006/main" count="12">
        <x14:dataValidation type="list" allowBlank="1" showInputMessage="1" showErrorMessage="1" xr:uid="{3C938EAD-9BD7-45DF-BAC1-24577F7E848C}">
          <x14:formula1>
            <xm:f>'Drop Down Lists_NEW'!$T$2:$T$3</xm:f>
          </x14:formula1>
          <xm:sqref>C5:C11</xm:sqref>
        </x14:dataValidation>
        <x14:dataValidation type="list" allowBlank="1" showInputMessage="1" showErrorMessage="1" xr:uid="{9659A399-1FB8-4F1A-8A7C-126BDC9F6D67}">
          <x14:formula1>
            <xm:f>'Drop Down Lists_NEW'!$U$2:$U$4</xm:f>
          </x14:formula1>
          <xm:sqref>D5:D11</xm:sqref>
        </x14:dataValidation>
        <x14:dataValidation type="list" allowBlank="1" showInputMessage="1" showErrorMessage="1" xr:uid="{0D726387-1523-4201-ACEC-C70B521F7974}">
          <x14:formula1>
            <xm:f>'Drop Down Lists_NEW'!$V$2:$V$3</xm:f>
          </x14:formula1>
          <xm:sqref>E5:E11</xm:sqref>
        </x14:dataValidation>
        <x14:dataValidation type="list" allowBlank="1" showInputMessage="1" showErrorMessage="1" xr:uid="{C7148610-939B-4EDB-A710-3FEFEB0C6E82}">
          <x14:formula1>
            <xm:f>'Drop Down Lists_NEW'!$W$2:$W$3</xm:f>
          </x14:formula1>
          <xm:sqref>F5:F11</xm:sqref>
        </x14:dataValidation>
        <x14:dataValidation type="list" allowBlank="1" showInputMessage="1" showErrorMessage="1" xr:uid="{8B1B2E06-32CF-424C-8383-BC3383711212}">
          <x14:formula1>
            <xm:f>'Drop Down Lists_NEW'!$X$2:$X$3</xm:f>
          </x14:formula1>
          <xm:sqref>G5:G11</xm:sqref>
        </x14:dataValidation>
        <x14:dataValidation type="list" allowBlank="1" showInputMessage="1" showErrorMessage="1" xr:uid="{90A45F59-B2FC-4091-94B3-04A9B9BEC2D1}">
          <x14:formula1>
            <xm:f>'Drop Down Lists_NEW'!$Y$2:$Y$3</xm:f>
          </x14:formula1>
          <xm:sqref>H5:H11</xm:sqref>
        </x14:dataValidation>
        <x14:dataValidation type="list" allowBlank="1" showInputMessage="1" showErrorMessage="1" xr:uid="{6C7A0E22-A4AF-4D0C-9072-8942A50ABEAB}">
          <x14:formula1>
            <xm:f>'Drop Down Lists_NEW'!$Z$2:$Z$3</xm:f>
          </x14:formula1>
          <xm:sqref>I5:I11</xm:sqref>
        </x14:dataValidation>
        <x14:dataValidation type="list" allowBlank="1" showInputMessage="1" showErrorMessage="1" xr:uid="{94733AB1-9F96-41FB-A0D4-2F9CE525274A}">
          <x14:formula1>
            <xm:f>'Drop Down Lists_NEW'!$AA$2:$AA$3</xm:f>
          </x14:formula1>
          <xm:sqref>J5:J11</xm:sqref>
        </x14:dataValidation>
        <x14:dataValidation type="list" allowBlank="1" showInputMessage="1" showErrorMessage="1" xr:uid="{912773C1-AE20-410D-B381-C17DEC04EDBE}">
          <x14:formula1>
            <xm:f>'Drop Down Lists_NEW'!$AB$2:$AB$4</xm:f>
          </x14:formula1>
          <xm:sqref>K5:K11</xm:sqref>
        </x14:dataValidation>
        <x14:dataValidation type="list" allowBlank="1" showInputMessage="1" showErrorMessage="1" xr:uid="{890AB632-8A0B-4776-BBFD-975E2D75C8BA}">
          <x14:formula1>
            <xm:f>'Drop Down Lists_NEW'!$AC$2:$AC$4</xm:f>
          </x14:formula1>
          <xm:sqref>L5:L11</xm:sqref>
        </x14:dataValidation>
        <x14:dataValidation type="list" allowBlank="1" showInputMessage="1" showErrorMessage="1" xr:uid="{F4F31C4B-F967-43EE-AD62-EBC4444B0D7E}">
          <x14:formula1>
            <xm:f>'Drop Down Lists_NEW'!$AE$2:$AE$4</xm:f>
          </x14:formula1>
          <xm:sqref>M5:M11</xm:sqref>
        </x14:dataValidation>
        <x14:dataValidation type="list" allowBlank="1" showInputMessage="1" showErrorMessage="1" xr:uid="{9BBE6078-7684-4FE5-8D6A-A05B8B182F38}">
          <x14:formula1>
            <xm:f>'Drop Down Lists_NEW'!$AD$2:$AD$3</xm:f>
          </x14:formula1>
          <xm:sqref>O5:O11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K32"/>
  <sheetViews>
    <sheetView showGridLines="0" showRuler="0" zoomScaleNormal="100" zoomScaleSheetLayoutView="100" zoomScalePageLayoutView="90" workbookViewId="0">
      <selection activeCell="F9" sqref="F9"/>
    </sheetView>
  </sheetViews>
  <sheetFormatPr defaultColWidth="9.109375" defaultRowHeight="13.8" x14ac:dyDescent="0.3"/>
  <cols>
    <col min="1" max="1" width="2.44140625" style="6" customWidth="1"/>
    <col min="2" max="2" width="14.44140625" style="6" bestFit="1" customWidth="1"/>
    <col min="3" max="3" width="14.109375" style="6" customWidth="1"/>
    <col min="4" max="4" width="14.6640625" style="6" bestFit="1" customWidth="1"/>
    <col min="5" max="5" width="19" style="6" bestFit="1" customWidth="1"/>
    <col min="6" max="6" width="17.33203125" style="6" customWidth="1"/>
    <col min="7" max="8" width="15.6640625" style="6" customWidth="1"/>
    <col min="9" max="9" width="19" style="6" customWidth="1"/>
    <col min="10" max="10" width="16.44140625" style="6" customWidth="1"/>
    <col min="11" max="11" width="13.6640625" style="6" customWidth="1"/>
    <col min="12" max="14" width="9.109375" style="6" customWidth="1"/>
    <col min="15" max="16384" width="9.109375" style="6"/>
  </cols>
  <sheetData>
    <row r="1" spans="2:11" ht="14.4" thickBot="1" x14ac:dyDescent="0.35"/>
    <row r="2" spans="2:11" ht="52.5" customHeight="1" x14ac:dyDescent="0.3">
      <c r="B2" s="149" t="s">
        <v>50</v>
      </c>
      <c r="C2" s="150" t="s">
        <v>292</v>
      </c>
      <c r="D2" s="151" t="s">
        <v>293</v>
      </c>
      <c r="E2" s="150" t="s">
        <v>294</v>
      </c>
      <c r="F2" s="150" t="s">
        <v>295</v>
      </c>
      <c r="G2" s="150" t="s">
        <v>296</v>
      </c>
      <c r="H2" s="150" t="s">
        <v>297</v>
      </c>
      <c r="I2" s="151" t="s">
        <v>298</v>
      </c>
      <c r="J2" s="151" t="s">
        <v>299</v>
      </c>
      <c r="K2" s="152" t="s">
        <v>300</v>
      </c>
    </row>
    <row r="3" spans="2:11" ht="15" customHeight="1" x14ac:dyDescent="0.3">
      <c r="B3" s="528">
        <v>44197</v>
      </c>
      <c r="C3" s="153">
        <v>350</v>
      </c>
      <c r="D3" s="153">
        <v>35</v>
      </c>
      <c r="E3" s="153" t="s">
        <v>301</v>
      </c>
      <c r="F3" s="111" t="s">
        <v>302</v>
      </c>
      <c r="G3" s="111">
        <v>4</v>
      </c>
      <c r="H3" s="111">
        <v>3</v>
      </c>
      <c r="I3" s="154">
        <f>IF(G3&gt;0,H3/G3,"")</f>
        <v>0.75</v>
      </c>
      <c r="J3" s="154">
        <v>0.95</v>
      </c>
      <c r="K3" s="155">
        <f>(H3+H4)/(G3+G4)</f>
        <v>0.9285714285714286</v>
      </c>
    </row>
    <row r="4" spans="2:11" ht="15" customHeight="1" x14ac:dyDescent="0.3">
      <c r="B4" s="529"/>
      <c r="C4" s="153">
        <v>350</v>
      </c>
      <c r="D4" s="153">
        <v>10</v>
      </c>
      <c r="E4" s="153" t="s">
        <v>303</v>
      </c>
      <c r="F4" s="111" t="s">
        <v>266</v>
      </c>
      <c r="G4" s="111">
        <v>10</v>
      </c>
      <c r="H4" s="111">
        <v>10</v>
      </c>
      <c r="I4" s="154">
        <f>IF(G4&gt;0,H4/G4,"")</f>
        <v>1</v>
      </c>
      <c r="J4" s="154">
        <v>0.95</v>
      </c>
      <c r="K4" s="155"/>
    </row>
    <row r="5" spans="2:11" ht="15" customHeight="1" x14ac:dyDescent="0.3">
      <c r="B5" s="539">
        <v>44228</v>
      </c>
      <c r="C5" s="156">
        <v>400</v>
      </c>
      <c r="D5" s="156">
        <v>40</v>
      </c>
      <c r="E5" s="157"/>
      <c r="F5" s="156"/>
      <c r="G5" s="156">
        <v>4</v>
      </c>
      <c r="H5" s="156">
        <v>4</v>
      </c>
      <c r="I5" s="158">
        <f t="shared" ref="I5:I19" si="0">IF(G5&gt;0,H5/G5,"")</f>
        <v>1</v>
      </c>
      <c r="J5" s="158">
        <v>0.95</v>
      </c>
      <c r="K5" s="159">
        <f>(H5+H6)/(G5+G6)</f>
        <v>0.875</v>
      </c>
    </row>
    <row r="6" spans="2:11" ht="15" customHeight="1" x14ac:dyDescent="0.3">
      <c r="B6" s="540"/>
      <c r="C6" s="156">
        <v>400</v>
      </c>
      <c r="D6" s="156">
        <v>15</v>
      </c>
      <c r="E6" s="157"/>
      <c r="F6" s="156"/>
      <c r="G6" s="156">
        <v>4</v>
      </c>
      <c r="H6" s="156">
        <v>3</v>
      </c>
      <c r="I6" s="158">
        <f t="shared" si="0"/>
        <v>0.75</v>
      </c>
      <c r="J6" s="158">
        <v>0.95</v>
      </c>
      <c r="K6" s="159"/>
    </row>
    <row r="7" spans="2:11" ht="15" customHeight="1" x14ac:dyDescent="0.3">
      <c r="B7" s="528">
        <v>44256</v>
      </c>
      <c r="C7" s="111">
        <v>500</v>
      </c>
      <c r="D7" s="111">
        <v>50</v>
      </c>
      <c r="E7" s="153"/>
      <c r="F7" s="111"/>
      <c r="G7" s="111">
        <v>5</v>
      </c>
      <c r="H7" s="111">
        <v>4</v>
      </c>
      <c r="I7" s="154">
        <f t="shared" si="0"/>
        <v>0.8</v>
      </c>
      <c r="J7" s="154">
        <v>0.95</v>
      </c>
      <c r="K7" s="155">
        <f>(H7+H8)/(G7+G8)</f>
        <v>0.7</v>
      </c>
    </row>
    <row r="8" spans="2:11" ht="15" customHeight="1" x14ac:dyDescent="0.3">
      <c r="B8" s="529"/>
      <c r="C8" s="111">
        <v>500</v>
      </c>
      <c r="D8" s="111">
        <v>20</v>
      </c>
      <c r="E8" s="153"/>
      <c r="F8" s="111"/>
      <c r="G8" s="111">
        <v>5</v>
      </c>
      <c r="H8" s="111">
        <v>3</v>
      </c>
      <c r="I8" s="154">
        <f t="shared" si="0"/>
        <v>0.6</v>
      </c>
      <c r="J8" s="154">
        <v>0.95</v>
      </c>
      <c r="K8" s="155"/>
    </row>
    <row r="9" spans="2:11" ht="15" customHeight="1" x14ac:dyDescent="0.3">
      <c r="B9" s="539">
        <v>44287</v>
      </c>
      <c r="C9" s="156">
        <v>400</v>
      </c>
      <c r="D9" s="156">
        <v>40</v>
      </c>
      <c r="E9" s="157"/>
      <c r="F9" s="156"/>
      <c r="G9" s="156">
        <v>4</v>
      </c>
      <c r="H9" s="156">
        <v>2</v>
      </c>
      <c r="I9" s="158">
        <f t="shared" si="0"/>
        <v>0.5</v>
      </c>
      <c r="J9" s="158">
        <v>0.95</v>
      </c>
      <c r="K9" s="159">
        <f>(H9+H10)/(G9+G10)</f>
        <v>0.7142857142857143</v>
      </c>
    </row>
    <row r="10" spans="2:11" ht="15" customHeight="1" x14ac:dyDescent="0.3">
      <c r="B10" s="540"/>
      <c r="C10" s="156">
        <v>400</v>
      </c>
      <c r="D10" s="156">
        <v>12</v>
      </c>
      <c r="E10" s="157"/>
      <c r="F10" s="156"/>
      <c r="G10" s="156">
        <v>3</v>
      </c>
      <c r="H10" s="156">
        <v>3</v>
      </c>
      <c r="I10" s="158">
        <f t="shared" si="0"/>
        <v>1</v>
      </c>
      <c r="J10" s="158">
        <v>0.95</v>
      </c>
      <c r="K10" s="159"/>
    </row>
    <row r="11" spans="2:11" ht="15" customHeight="1" x14ac:dyDescent="0.3">
      <c r="B11" s="528">
        <v>44317</v>
      </c>
      <c r="C11" s="111">
        <v>300</v>
      </c>
      <c r="D11" s="111">
        <v>30</v>
      </c>
      <c r="E11" s="153"/>
      <c r="F11" s="111"/>
      <c r="G11" s="111">
        <v>3</v>
      </c>
      <c r="H11" s="111">
        <v>1</v>
      </c>
      <c r="I11" s="154">
        <f t="shared" si="0"/>
        <v>0.33333333333333331</v>
      </c>
      <c r="J11" s="154">
        <v>0.95</v>
      </c>
      <c r="K11" s="155">
        <f>(H11+H12)/(G11+G12)</f>
        <v>0.625</v>
      </c>
    </row>
    <row r="12" spans="2:11" ht="15" customHeight="1" x14ac:dyDescent="0.3">
      <c r="B12" s="529"/>
      <c r="C12" s="111">
        <v>300</v>
      </c>
      <c r="D12" s="111">
        <v>10</v>
      </c>
      <c r="E12" s="153"/>
      <c r="F12" s="111"/>
      <c r="G12" s="111">
        <v>5</v>
      </c>
      <c r="H12" s="111">
        <v>4</v>
      </c>
      <c r="I12" s="154">
        <f t="shared" si="0"/>
        <v>0.8</v>
      </c>
      <c r="J12" s="154">
        <v>0.95</v>
      </c>
      <c r="K12" s="155"/>
    </row>
    <row r="13" spans="2:11" ht="15" customHeight="1" x14ac:dyDescent="0.3">
      <c r="B13" s="326">
        <v>44348</v>
      </c>
      <c r="C13" s="156"/>
      <c r="D13" s="156"/>
      <c r="E13" s="157"/>
      <c r="F13" s="156"/>
      <c r="G13" s="156"/>
      <c r="H13" s="156"/>
      <c r="I13" s="327" t="str">
        <f t="shared" si="0"/>
        <v/>
      </c>
      <c r="J13" s="158"/>
      <c r="K13" s="328"/>
    </row>
    <row r="14" spans="2:11" ht="15" customHeight="1" x14ac:dyDescent="0.3">
      <c r="B14" s="326">
        <v>44378</v>
      </c>
      <c r="C14" s="156"/>
      <c r="D14" s="156"/>
      <c r="E14" s="157"/>
      <c r="F14" s="156"/>
      <c r="G14" s="156"/>
      <c r="H14" s="156"/>
      <c r="I14" s="327" t="str">
        <f t="shared" si="0"/>
        <v/>
      </c>
      <c r="J14" s="327"/>
      <c r="K14" s="328"/>
    </row>
    <row r="15" spans="2:11" ht="15" customHeight="1" x14ac:dyDescent="0.3">
      <c r="B15" s="169">
        <v>44409</v>
      </c>
      <c r="C15" s="111"/>
      <c r="D15" s="111"/>
      <c r="E15" s="153"/>
      <c r="F15" s="111"/>
      <c r="G15" s="111"/>
      <c r="H15" s="111"/>
      <c r="I15" s="160" t="str">
        <f t="shared" si="0"/>
        <v/>
      </c>
      <c r="J15" s="160"/>
      <c r="K15" s="161"/>
    </row>
    <row r="16" spans="2:11" ht="15" customHeight="1" x14ac:dyDescent="0.3">
      <c r="B16" s="326">
        <v>44440</v>
      </c>
      <c r="C16" s="156"/>
      <c r="D16" s="156"/>
      <c r="E16" s="157"/>
      <c r="F16" s="156"/>
      <c r="G16" s="156"/>
      <c r="H16" s="156"/>
      <c r="I16" s="327" t="str">
        <f t="shared" si="0"/>
        <v/>
      </c>
      <c r="J16" s="327"/>
      <c r="K16" s="328"/>
    </row>
    <row r="17" spans="2:11" ht="15" customHeight="1" x14ac:dyDescent="0.3">
      <c r="B17" s="169">
        <v>44470</v>
      </c>
      <c r="C17" s="111"/>
      <c r="D17" s="111"/>
      <c r="E17" s="153"/>
      <c r="F17" s="111"/>
      <c r="G17" s="111"/>
      <c r="H17" s="111"/>
      <c r="I17" s="160" t="str">
        <f t="shared" si="0"/>
        <v/>
      </c>
      <c r="J17" s="160"/>
      <c r="K17" s="161"/>
    </row>
    <row r="18" spans="2:11" ht="15" customHeight="1" x14ac:dyDescent="0.3">
      <c r="B18" s="326">
        <v>44501</v>
      </c>
      <c r="C18" s="156"/>
      <c r="D18" s="156"/>
      <c r="E18" s="157"/>
      <c r="F18" s="156"/>
      <c r="G18" s="156"/>
      <c r="H18" s="156"/>
      <c r="I18" s="327" t="str">
        <f t="shared" si="0"/>
        <v/>
      </c>
      <c r="J18" s="327"/>
      <c r="K18" s="328"/>
    </row>
    <row r="19" spans="2:11" ht="15" customHeight="1" thickBot="1" x14ac:dyDescent="0.35">
      <c r="B19" s="170">
        <v>44531</v>
      </c>
      <c r="C19" s="162"/>
      <c r="D19" s="162"/>
      <c r="E19" s="163"/>
      <c r="F19" s="162"/>
      <c r="G19" s="162"/>
      <c r="H19" s="162"/>
      <c r="I19" s="164" t="str">
        <f t="shared" si="0"/>
        <v/>
      </c>
      <c r="J19" s="164"/>
      <c r="K19" s="165"/>
    </row>
    <row r="20" spans="2:11" ht="14.4" thickBot="1" x14ac:dyDescent="0.35">
      <c r="B20" s="8"/>
    </row>
    <row r="21" spans="2:11" ht="60.75" customHeight="1" thickBot="1" x14ac:dyDescent="0.35">
      <c r="B21" s="536" t="s">
        <v>304</v>
      </c>
      <c r="C21" s="537"/>
      <c r="D21" s="537"/>
      <c r="E21" s="537"/>
      <c r="F21" s="537"/>
      <c r="G21" s="537"/>
      <c r="H21" s="538"/>
    </row>
    <row r="22" spans="2:11" x14ac:dyDescent="0.3">
      <c r="B22" s="40" t="s">
        <v>305</v>
      </c>
      <c r="C22" s="530" t="s">
        <v>306</v>
      </c>
      <c r="D22" s="531"/>
      <c r="E22" s="531"/>
      <c r="F22" s="531"/>
      <c r="G22" s="531"/>
      <c r="H22" s="532"/>
    </row>
    <row r="23" spans="2:11" x14ac:dyDescent="0.3">
      <c r="B23" s="525" t="s">
        <v>294</v>
      </c>
      <c r="C23" s="519" t="s">
        <v>307</v>
      </c>
      <c r="D23" s="520"/>
      <c r="E23" s="520"/>
      <c r="F23" s="520"/>
      <c r="G23" s="520"/>
      <c r="H23" s="521"/>
    </row>
    <row r="24" spans="2:11" x14ac:dyDescent="0.3">
      <c r="B24" s="526"/>
      <c r="C24" s="519" t="s">
        <v>308</v>
      </c>
      <c r="D24" s="520"/>
      <c r="E24" s="520"/>
      <c r="F24" s="520"/>
      <c r="G24" s="520"/>
      <c r="H24" s="521"/>
    </row>
    <row r="25" spans="2:11" x14ac:dyDescent="0.3">
      <c r="B25" s="527"/>
      <c r="C25" s="533" t="s">
        <v>309</v>
      </c>
      <c r="D25" s="534"/>
      <c r="E25" s="534"/>
      <c r="F25" s="534"/>
      <c r="G25" s="534"/>
      <c r="H25" s="535"/>
    </row>
    <row r="26" spans="2:11" x14ac:dyDescent="0.3">
      <c r="B26" s="166" t="s">
        <v>310</v>
      </c>
      <c r="C26" s="516">
        <v>0.1</v>
      </c>
      <c r="D26" s="517"/>
      <c r="E26" s="517"/>
      <c r="F26" s="517"/>
      <c r="G26" s="517"/>
      <c r="H26" s="518"/>
    </row>
    <row r="27" spans="2:11" x14ac:dyDescent="0.3">
      <c r="B27" s="167"/>
      <c r="C27" s="519" t="s">
        <v>311</v>
      </c>
      <c r="D27" s="520"/>
      <c r="E27" s="520"/>
      <c r="F27" s="520"/>
      <c r="G27" s="520"/>
      <c r="H27" s="521"/>
    </row>
    <row r="28" spans="2:11" x14ac:dyDescent="0.3">
      <c r="B28" s="167" t="s">
        <v>312</v>
      </c>
      <c r="C28" s="519" t="s">
        <v>313</v>
      </c>
      <c r="D28" s="520"/>
      <c r="E28" s="520"/>
      <c r="F28" s="520"/>
      <c r="G28" s="520"/>
      <c r="H28" s="521"/>
    </row>
    <row r="29" spans="2:11" x14ac:dyDescent="0.3">
      <c r="B29" s="168" t="s">
        <v>314</v>
      </c>
      <c r="C29" s="519" t="s">
        <v>315</v>
      </c>
      <c r="D29" s="520"/>
      <c r="E29" s="520"/>
      <c r="F29" s="520"/>
      <c r="G29" s="520"/>
      <c r="H29" s="521"/>
    </row>
    <row r="30" spans="2:11" ht="14.4" thickBot="1" x14ac:dyDescent="0.35">
      <c r="B30" s="41" t="s">
        <v>316</v>
      </c>
      <c r="C30" s="522" t="s">
        <v>317</v>
      </c>
      <c r="D30" s="523"/>
      <c r="E30" s="523"/>
      <c r="F30" s="523"/>
      <c r="G30" s="523"/>
      <c r="H30" s="524"/>
    </row>
    <row r="32" spans="2:11" x14ac:dyDescent="0.3">
      <c r="B32" s="60"/>
    </row>
  </sheetData>
  <mergeCells count="16">
    <mergeCell ref="B23:B25"/>
    <mergeCell ref="B3:B4"/>
    <mergeCell ref="C22:H22"/>
    <mergeCell ref="C23:H23"/>
    <mergeCell ref="C24:H24"/>
    <mergeCell ref="C25:H25"/>
    <mergeCell ref="B21:H21"/>
    <mergeCell ref="B5:B6"/>
    <mergeCell ref="B7:B8"/>
    <mergeCell ref="B9:B10"/>
    <mergeCell ref="B11:B12"/>
    <mergeCell ref="C26:H26"/>
    <mergeCell ref="C27:H27"/>
    <mergeCell ref="C28:H28"/>
    <mergeCell ref="C29:H29"/>
    <mergeCell ref="C30:H30"/>
  </mergeCells>
  <phoneticPr fontId="4" type="noConversion"/>
  <pageMargins left="0.5" right="0.5" top="1" bottom="0.5" header="0.55000000000000004" footer="0.3"/>
  <pageSetup paperSize="5" firstPageNumber="14" orientation="landscape" r:id="rId1"/>
  <headerFooter alignWithMargins="0">
    <oddFooter>&amp;L_x000D_&amp;1#&amp;"Calibri"&amp;10&amp;K000000 Fannie Mae Confidential&amp;CConfidential - Internal Distribution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7A13DEE-7F54-4EB9-B729-0677AC0E00EA}">
          <x14:formula1>
            <xm:f>'Drop Down Lists_NEW'!$AF$2:$AF$5</xm:f>
          </x14:formula1>
          <xm:sqref>E3:E19</xm:sqref>
        </x14:dataValidation>
        <x14:dataValidation type="list" allowBlank="1" showInputMessage="1" showErrorMessage="1" xr:uid="{32B8923B-8618-42AD-9D59-0AAE88B396B9}">
          <x14:formula1>
            <xm:f>'Drop Down Lists_NEW'!$AG$2:$AG$4</xm:f>
          </x14:formula1>
          <xm:sqref>F3:F19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4"/>
  <sheetViews>
    <sheetView showGridLines="0" workbookViewId="0">
      <selection activeCell="A13" sqref="A13"/>
    </sheetView>
  </sheetViews>
  <sheetFormatPr defaultColWidth="9.109375" defaultRowHeight="13.2" x14ac:dyDescent="0.25"/>
  <cols>
    <col min="1" max="1" width="2.88671875" style="2" customWidth="1"/>
    <col min="2" max="6" width="9.109375" style="2"/>
    <col min="7" max="7" width="72.5546875" style="2" customWidth="1"/>
    <col min="8" max="16384" width="9.109375" style="2"/>
  </cols>
  <sheetData>
    <row r="2" spans="2:14" ht="15.6" x14ac:dyDescent="0.3">
      <c r="B2" s="550" t="s">
        <v>318</v>
      </c>
      <c r="C2" s="551"/>
      <c r="D2" s="551"/>
      <c r="E2" s="551"/>
      <c r="F2" s="551"/>
      <c r="G2" s="552"/>
    </row>
    <row r="3" spans="2:14" ht="15" x14ac:dyDescent="0.25">
      <c r="B3" s="553" t="s">
        <v>319</v>
      </c>
      <c r="C3" s="554"/>
      <c r="D3" s="554"/>
      <c r="E3" s="554"/>
      <c r="F3" s="554"/>
      <c r="G3" s="555"/>
    </row>
    <row r="4" spans="2:14" ht="15" x14ac:dyDescent="0.25">
      <c r="B4" s="171"/>
      <c r="C4" s="172"/>
      <c r="D4" s="172"/>
      <c r="E4" s="172"/>
      <c r="F4" s="172"/>
      <c r="G4" s="173"/>
    </row>
    <row r="5" spans="2:14" ht="15.6" x14ac:dyDescent="0.3">
      <c r="B5" s="544" t="s">
        <v>320</v>
      </c>
      <c r="C5" s="556"/>
      <c r="D5" s="556"/>
      <c r="E5" s="556"/>
      <c r="F5" s="556"/>
      <c r="G5" s="557"/>
    </row>
    <row r="6" spans="2:14" ht="15" x14ac:dyDescent="0.25">
      <c r="B6" s="547" t="s">
        <v>321</v>
      </c>
      <c r="C6" s="548"/>
      <c r="D6" s="548"/>
      <c r="E6" s="548"/>
      <c r="F6" s="548"/>
      <c r="G6" s="549"/>
    </row>
    <row r="7" spans="2:14" ht="15" x14ac:dyDescent="0.25">
      <c r="B7" s="547" t="s">
        <v>322</v>
      </c>
      <c r="C7" s="548"/>
      <c r="D7" s="548"/>
      <c r="E7" s="548"/>
      <c r="F7" s="548"/>
      <c r="G7" s="549"/>
    </row>
    <row r="8" spans="2:14" ht="12.75" customHeight="1" x14ac:dyDescent="0.25">
      <c r="B8" s="174"/>
      <c r="C8" s="175"/>
      <c r="D8" s="175"/>
      <c r="E8" s="175"/>
      <c r="F8" s="175"/>
      <c r="G8" s="176"/>
    </row>
    <row r="9" spans="2:14" ht="15.6" x14ac:dyDescent="0.3">
      <c r="B9" s="544" t="s">
        <v>323</v>
      </c>
      <c r="C9" s="556"/>
      <c r="D9" s="556"/>
      <c r="E9" s="556"/>
      <c r="F9" s="556"/>
      <c r="G9" s="557"/>
    </row>
    <row r="10" spans="2:14" ht="12.75" customHeight="1" x14ac:dyDescent="0.25">
      <c r="B10" s="558" t="s">
        <v>324</v>
      </c>
      <c r="C10" s="559"/>
      <c r="D10" s="559"/>
      <c r="E10" s="559"/>
      <c r="F10" s="559"/>
      <c r="G10" s="560"/>
    </row>
    <row r="11" spans="2:14" ht="12.75" customHeight="1" x14ac:dyDescent="0.25">
      <c r="B11" s="547" t="s">
        <v>325</v>
      </c>
      <c r="C11" s="548"/>
      <c r="D11" s="548"/>
      <c r="E11" s="548"/>
      <c r="F11" s="548"/>
      <c r="G11" s="549"/>
    </row>
    <row r="12" spans="2:14" ht="15" x14ac:dyDescent="0.25">
      <c r="B12" s="174"/>
      <c r="C12" s="175"/>
      <c r="D12" s="175"/>
      <c r="E12" s="175"/>
      <c r="F12" s="175"/>
      <c r="G12" s="176"/>
      <c r="J12" s="36"/>
      <c r="K12" s="36"/>
      <c r="L12" s="36"/>
      <c r="M12" s="36"/>
      <c r="N12" s="36"/>
    </row>
    <row r="13" spans="2:14" ht="15.6" x14ac:dyDescent="0.3">
      <c r="B13" s="544" t="s">
        <v>326</v>
      </c>
      <c r="C13" s="556"/>
      <c r="D13" s="556"/>
      <c r="E13" s="556"/>
      <c r="F13" s="556"/>
      <c r="G13" s="557"/>
      <c r="H13" s="36"/>
      <c r="I13" s="36"/>
      <c r="J13" s="36"/>
      <c r="K13" s="36"/>
      <c r="L13" s="36"/>
      <c r="M13" s="36"/>
      <c r="N13" s="36"/>
    </row>
    <row r="14" spans="2:14" ht="15" x14ac:dyDescent="0.25">
      <c r="B14" s="561" t="s">
        <v>327</v>
      </c>
      <c r="C14" s="562"/>
      <c r="D14" s="562"/>
      <c r="E14" s="562"/>
      <c r="F14" s="562"/>
      <c r="G14" s="563"/>
      <c r="H14" s="36"/>
      <c r="I14" s="36"/>
      <c r="J14" s="36"/>
      <c r="K14" s="36"/>
      <c r="L14" s="36"/>
      <c r="M14" s="36"/>
      <c r="N14" s="36"/>
    </row>
    <row r="15" spans="2:14" ht="15" x14ac:dyDescent="0.25">
      <c r="B15" s="547" t="s">
        <v>328</v>
      </c>
      <c r="C15" s="548"/>
      <c r="D15" s="548"/>
      <c r="E15" s="548"/>
      <c r="F15" s="548"/>
      <c r="G15" s="549"/>
      <c r="H15" s="36"/>
      <c r="I15" s="36"/>
      <c r="J15" s="36"/>
      <c r="K15" s="36"/>
      <c r="L15" s="36"/>
      <c r="M15" s="36"/>
      <c r="N15" s="36"/>
    </row>
    <row r="16" spans="2:14" ht="15" x14ac:dyDescent="0.25">
      <c r="B16" s="174"/>
      <c r="C16" s="175"/>
      <c r="D16" s="175"/>
      <c r="E16" s="175"/>
      <c r="F16" s="175"/>
      <c r="G16" s="176"/>
      <c r="H16" s="36"/>
      <c r="I16" s="36"/>
      <c r="J16" s="36"/>
      <c r="K16" s="36"/>
      <c r="L16" s="36"/>
      <c r="M16" s="36"/>
      <c r="N16" s="36"/>
    </row>
    <row r="17" spans="2:14" ht="27.75" customHeight="1" x14ac:dyDescent="0.3">
      <c r="B17" s="544" t="s">
        <v>329</v>
      </c>
      <c r="C17" s="545"/>
      <c r="D17" s="545"/>
      <c r="E17" s="545"/>
      <c r="F17" s="545"/>
      <c r="G17" s="546"/>
      <c r="H17" s="49"/>
      <c r="I17" s="49"/>
      <c r="J17" s="36"/>
      <c r="K17" s="36"/>
      <c r="L17" s="36"/>
      <c r="M17" s="36"/>
      <c r="N17" s="36"/>
    </row>
    <row r="18" spans="2:14" ht="15" x14ac:dyDescent="0.25">
      <c r="B18" s="177" t="s">
        <v>330</v>
      </c>
      <c r="C18" s="178"/>
      <c r="D18" s="178"/>
      <c r="E18" s="178"/>
      <c r="F18" s="178"/>
      <c r="G18" s="179"/>
      <c r="H18" s="36"/>
      <c r="I18" s="36"/>
      <c r="J18" s="36"/>
      <c r="K18" s="36"/>
      <c r="L18" s="36"/>
      <c r="M18" s="36"/>
      <c r="N18" s="36"/>
    </row>
    <row r="19" spans="2:14" ht="15" x14ac:dyDescent="0.25">
      <c r="B19" s="180" t="s">
        <v>331</v>
      </c>
      <c r="C19" s="178" t="s">
        <v>332</v>
      </c>
      <c r="D19" s="178"/>
      <c r="E19" s="178"/>
      <c r="F19" s="178"/>
      <c r="G19" s="179"/>
      <c r="H19" s="36"/>
      <c r="I19" s="36"/>
      <c r="J19" s="36"/>
      <c r="K19" s="36"/>
      <c r="L19" s="36"/>
      <c r="M19" s="36"/>
      <c r="N19" s="36"/>
    </row>
    <row r="20" spans="2:14" ht="15" x14ac:dyDescent="0.25">
      <c r="B20" s="180" t="s">
        <v>331</v>
      </c>
      <c r="C20" s="178" t="s">
        <v>333</v>
      </c>
      <c r="D20" s="178"/>
      <c r="E20" s="178"/>
      <c r="F20" s="178"/>
      <c r="G20" s="179"/>
      <c r="H20" s="36"/>
      <c r="I20" s="36"/>
      <c r="J20" s="36"/>
      <c r="K20" s="36"/>
      <c r="L20" s="36"/>
      <c r="M20" s="36"/>
      <c r="N20" s="36"/>
    </row>
    <row r="21" spans="2:14" ht="15" x14ac:dyDescent="0.25">
      <c r="B21" s="541" t="s">
        <v>334</v>
      </c>
      <c r="C21" s="542"/>
      <c r="D21" s="542"/>
      <c r="E21" s="542"/>
      <c r="F21" s="542"/>
      <c r="G21" s="543"/>
    </row>
    <row r="22" spans="2:14" ht="15" x14ac:dyDescent="0.25">
      <c r="B22" s="180" t="s">
        <v>331</v>
      </c>
      <c r="C22" s="178" t="s">
        <v>335</v>
      </c>
      <c r="D22" s="178"/>
      <c r="E22" s="178"/>
      <c r="F22" s="178"/>
      <c r="G22" s="179"/>
    </row>
    <row r="23" spans="2:14" ht="15" x14ac:dyDescent="0.25">
      <c r="B23" s="180" t="s">
        <v>331</v>
      </c>
      <c r="C23" s="178" t="s">
        <v>336</v>
      </c>
      <c r="D23" s="178"/>
      <c r="E23" s="178"/>
      <c r="F23" s="178"/>
      <c r="G23" s="179"/>
    </row>
    <row r="24" spans="2:14" ht="15.6" thickBot="1" x14ac:dyDescent="0.3">
      <c r="B24" s="181"/>
      <c r="C24" s="182"/>
      <c r="D24" s="182"/>
      <c r="E24" s="182"/>
      <c r="F24" s="182"/>
      <c r="G24" s="183"/>
    </row>
  </sheetData>
  <mergeCells count="13">
    <mergeCell ref="B21:G21"/>
    <mergeCell ref="B17:G17"/>
    <mergeCell ref="B7:G7"/>
    <mergeCell ref="B2:G2"/>
    <mergeCell ref="B3:G3"/>
    <mergeCell ref="B5:G5"/>
    <mergeCell ref="B6:G6"/>
    <mergeCell ref="B9:G9"/>
    <mergeCell ref="B10:G10"/>
    <mergeCell ref="B11:G11"/>
    <mergeCell ref="B13:G13"/>
    <mergeCell ref="B14:G14"/>
    <mergeCell ref="B15:G15"/>
  </mergeCells>
  <pageMargins left="0.7" right="0.7" top="0.75" bottom="0.75" header="0.3" footer="0.3"/>
  <pageSetup firstPageNumber="15" orientation="landscape" r:id="rId1"/>
  <headerFooter>
    <oddFooter>&amp;L_x000D_&amp;1#&amp;"Calibri"&amp;10&amp;K000000 Fannie Mae Confidential&amp;CConfidential - Internal Distribution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ME</vt:lpstr>
      <vt:lpstr>Accountability Matrix</vt:lpstr>
      <vt:lpstr>Timeline Management</vt:lpstr>
      <vt:lpstr>Reverification Management</vt:lpstr>
      <vt:lpstr>Sampling Review</vt:lpstr>
      <vt:lpstr>Lender QC Audit of QC Vendor</vt:lpstr>
      <vt:lpstr>Collateral Risk Assessment</vt:lpstr>
      <vt:lpstr>Evaluation</vt:lpstr>
      <vt:lpstr>Vendor Review Ideas</vt:lpstr>
      <vt:lpstr>Drop Down Lists_NEW</vt:lpstr>
      <vt:lpstr>Lists</vt:lpstr>
    </vt:vector>
  </TitlesOfParts>
  <Manager/>
  <Company>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c8udag</dc:creator>
  <cp:keywords/>
  <dc:description/>
  <cp:lastModifiedBy>Jalkian, Cindy</cp:lastModifiedBy>
  <cp:revision/>
  <cp:lastPrinted>2024-07-26T15:34:12Z</cp:lastPrinted>
  <dcterms:created xsi:type="dcterms:W3CDTF">2014-01-21T12:01:52Z</dcterms:created>
  <dcterms:modified xsi:type="dcterms:W3CDTF">2024-07-26T15:34:45Z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9455cd2-ef3f-47ad-8dee-f10882ec60d9_Enabled">
    <vt:lpwstr>true</vt:lpwstr>
  </property>
  <property fmtid="{D5CDD505-2E9C-101B-9397-08002B2CF9AE}" pid="4" name="MSIP_Label_a9455cd2-ef3f-47ad-8dee-f10882ec60d9_SetDate">
    <vt:lpwstr>2024-06-03T16:53:37Z</vt:lpwstr>
  </property>
  <property fmtid="{D5CDD505-2E9C-101B-9397-08002B2CF9AE}" pid="5" name="MSIP_Label_a9455cd2-ef3f-47ad-8dee-f10882ec60d9_Method">
    <vt:lpwstr>Standard</vt:lpwstr>
  </property>
  <property fmtid="{D5CDD505-2E9C-101B-9397-08002B2CF9AE}" pid="6" name="MSIP_Label_a9455cd2-ef3f-47ad-8dee-f10882ec60d9_Name">
    <vt:lpwstr>Confidential - Internal Distribution</vt:lpwstr>
  </property>
  <property fmtid="{D5CDD505-2E9C-101B-9397-08002B2CF9AE}" pid="7" name="MSIP_Label_a9455cd2-ef3f-47ad-8dee-f10882ec60d9_SiteId">
    <vt:lpwstr>e6baca02-d986-4077-8053-30de7d5e0d58</vt:lpwstr>
  </property>
  <property fmtid="{D5CDD505-2E9C-101B-9397-08002B2CF9AE}" pid="8" name="MSIP_Label_a9455cd2-ef3f-47ad-8dee-f10882ec60d9_ActionId">
    <vt:lpwstr>460a5c96-e193-4249-8ca6-e1610d8378d3</vt:lpwstr>
  </property>
  <property fmtid="{D5CDD505-2E9C-101B-9397-08002B2CF9AE}" pid="9" name="MSIP_Label_a9455cd2-ef3f-47ad-8dee-f10882ec60d9_ContentBits">
    <vt:lpwstr>2</vt:lpwstr>
  </property>
</Properties>
</file>