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3.xml" ContentType="application/vnd.openxmlformats-officedocument.drawing+xml"/>
  <Override PartName="/xl/charts/chart10.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updateLinks="never" defaultThemeVersion="124226"/>
  <mc:AlternateContent xmlns:mc="http://schemas.openxmlformats.org/markup-compatibility/2006">
    <mc:Choice Requires="x15">
      <x15ac:absPath xmlns:x15ac="http://schemas.microsoft.com/office/spreadsheetml/2010/11/ac" url="https://fnma-my.sharepoint.com/personal/e3ucjj_fanniemae_com/Documents/Loan Quality/"/>
    </mc:Choice>
  </mc:AlternateContent>
  <xr:revisionPtr revIDLastSave="39" documentId="8_{A6A40D2A-8388-4371-A0AF-95937CF480E6}" xr6:coauthVersionLast="47" xr6:coauthVersionMax="47" xr10:uidLastSave="{91C3CB0C-5727-4839-AF41-5604827D29B3}"/>
  <bookViews>
    <workbookView xWindow="-108" yWindow="-16308" windowWidth="29016" windowHeight="15816" tabRatio="880" activeTab="5" xr2:uid="{00000000-000D-0000-FFFF-FFFF00000000}"/>
  </bookViews>
  <sheets>
    <sheet name="READ ME" sheetId="11" r:id="rId1"/>
    <sheet name="Accountability Matrix" sheetId="10" r:id="rId2"/>
    <sheet name="Timeline Management" sheetId="3" r:id="rId3"/>
    <sheet name="Reverification Management" sheetId="7" r:id="rId4"/>
    <sheet name="Sampling Review" sheetId="5" r:id="rId5"/>
    <sheet name="Lender QC Audit of QC Vendor" sheetId="2" r:id="rId6"/>
    <sheet name="Collateral Risk Assessment" sheetId="17" r:id="rId7"/>
    <sheet name="Evaluation" sheetId="1" r:id="rId8"/>
    <sheet name="Vendor Review Ideas" sheetId="9" r:id="rId9"/>
    <sheet name="Drop Down Lists_NEW" sheetId="15" state="hidden" r:id="rId10"/>
    <sheet name="Lists" sheetId="16" state="hidden" r:id="rId11"/>
  </sheets>
  <externalReferences>
    <externalReference r:id="rId12"/>
  </externalReferences>
  <definedNames>
    <definedName name="_xlnm._FilterDatabase" localSheetId="3" hidden="1">'Reverification Management'!$D$4:$BJ$4</definedName>
    <definedName name="Appraisal1">#REF!</definedName>
    <definedName name="Assets1">#REF!</definedName>
    <definedName name="Counter">COUNTA(INDEX(ValData,,MATCH('Lender QC Audit of QC Vendor'!XFD1,Lists!$1:$1,0)))</definedName>
    <definedName name="Counter2">COUNTA(INDEX(ValData,,MATCH('[1]Data Entry'!XFD1,Lists!$1:$1,0)))</definedName>
    <definedName name="decision">#REF!</definedName>
    <definedName name="defectcategory">#REF!</definedName>
    <definedName name="defectdescription">#REF!</definedName>
    <definedName name="disposition">#REF!</definedName>
    <definedName name="Master">Lists!$A$2:INDEX(Lists!$A:$A,COUNTA(Lists!$A:$A))</definedName>
    <definedName name="pointoffailure">#REF!</definedName>
    <definedName name="sampletype">#REF!</definedName>
    <definedName name="selectiontype">#REF!</definedName>
    <definedName name="severity">#REF!</definedName>
    <definedName name="severityrating">#REF!</definedName>
    <definedName name="subcategory">#REF!</definedName>
    <definedName name="Timeline">#REF!</definedName>
    <definedName name="UseList">INDEX(ValData,1,MATCH('Lender QC Audit of QC Vendor'!XFD1,Lists!$1:$1,0)):INDEX(ValData,Counter,MATCH('Lender QC Audit of QC Vendor'!XFD1,Lists!$1:$1,0))</definedName>
    <definedName name="UseList2">INDEX(ValData,1,MATCH('[1]Data Entry'!XFD1,Lists!$1:$1,0)):INDEX(ValData,Counter2,MATCH('[1]Data Entry'!XFD1,Lists!$1:$1,0))</definedName>
    <definedName name="ValData">Lists!$A$2:INDEX(Lists!$1:$100,100,COUNTA(Lists!$1:$1))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3" l="1"/>
  <c r="AZ6" i="7"/>
  <c r="AZ7" i="7"/>
  <c r="AZ8" i="7"/>
  <c r="AZ9" i="7"/>
  <c r="AZ10" i="7"/>
  <c r="AZ11" i="7"/>
  <c r="AZ12" i="7"/>
  <c r="AZ13" i="7"/>
  <c r="AZ14" i="7"/>
  <c r="AZ15" i="7"/>
  <c r="AZ16" i="7"/>
  <c r="AZ17" i="7"/>
  <c r="AZ18" i="7"/>
  <c r="AZ19" i="7"/>
  <c r="AZ20" i="7"/>
  <c r="AZ21" i="7"/>
  <c r="AZ22" i="7"/>
  <c r="AZ23" i="7"/>
  <c r="AZ5" i="7"/>
  <c r="G6" i="7"/>
  <c r="G7" i="7"/>
  <c r="G8" i="7"/>
  <c r="G9" i="7"/>
  <c r="G10" i="7"/>
  <c r="G11" i="7"/>
  <c r="G12" i="7"/>
  <c r="G13" i="7"/>
  <c r="G14" i="7"/>
  <c r="G15" i="7"/>
  <c r="G16" i="7"/>
  <c r="G17" i="7"/>
  <c r="G18" i="7"/>
  <c r="G19" i="7"/>
  <c r="G20" i="7"/>
  <c r="G21" i="7"/>
  <c r="G22" i="7"/>
  <c r="G23" i="7"/>
  <c r="BI6" i="7"/>
  <c r="BI7" i="7"/>
  <c r="BI8" i="7"/>
  <c r="BI9" i="7"/>
  <c r="BI10" i="7"/>
  <c r="BI11" i="7"/>
  <c r="BI12" i="7"/>
  <c r="BI13" i="7"/>
  <c r="BI14" i="7"/>
  <c r="BI15" i="7"/>
  <c r="BI16" i="7"/>
  <c r="BI17" i="7"/>
  <c r="BI18" i="7"/>
  <c r="BI19" i="7"/>
  <c r="BI20" i="7"/>
  <c r="BI21" i="7"/>
  <c r="BI22" i="7"/>
  <c r="BI23" i="7"/>
  <c r="BI5" i="7"/>
  <c r="AS6" i="7"/>
  <c r="AS7" i="7"/>
  <c r="AS8" i="7"/>
  <c r="AS9" i="7"/>
  <c r="AS10" i="7"/>
  <c r="AS11" i="7"/>
  <c r="AS12" i="7"/>
  <c r="AS13" i="7"/>
  <c r="AS14" i="7"/>
  <c r="AS15" i="7"/>
  <c r="AS16" i="7"/>
  <c r="AS17" i="7"/>
  <c r="AS18" i="7"/>
  <c r="AS19" i="7"/>
  <c r="AS20" i="7"/>
  <c r="AS21" i="7"/>
  <c r="AS22" i="7"/>
  <c r="AS23" i="7"/>
  <c r="AS5" i="7"/>
  <c r="AK6" i="7"/>
  <c r="AK7" i="7"/>
  <c r="AK8" i="7"/>
  <c r="AK9" i="7"/>
  <c r="AK10" i="7"/>
  <c r="AK11" i="7"/>
  <c r="AK12" i="7"/>
  <c r="AK13" i="7"/>
  <c r="AK14" i="7"/>
  <c r="AK15" i="7"/>
  <c r="AK16" i="7"/>
  <c r="AK17" i="7"/>
  <c r="AK18" i="7"/>
  <c r="AK19" i="7"/>
  <c r="AK20" i="7"/>
  <c r="AK21" i="7"/>
  <c r="AK22" i="7"/>
  <c r="AK23" i="7"/>
  <c r="AK5" i="7"/>
  <c r="AE6" i="7"/>
  <c r="AE7" i="7"/>
  <c r="AE8" i="7"/>
  <c r="AE9" i="7"/>
  <c r="AE10" i="7"/>
  <c r="AE11" i="7"/>
  <c r="AE12" i="7"/>
  <c r="AE13" i="7"/>
  <c r="AE14" i="7"/>
  <c r="AE15" i="7"/>
  <c r="AE16" i="7"/>
  <c r="AE17" i="7"/>
  <c r="AE18" i="7"/>
  <c r="AE19" i="7"/>
  <c r="AE20" i="7"/>
  <c r="AE21" i="7"/>
  <c r="AE22" i="7"/>
  <c r="AE23" i="7"/>
  <c r="AE5" i="7"/>
  <c r="W6" i="7"/>
  <c r="W7" i="7"/>
  <c r="W8" i="7"/>
  <c r="W9" i="7"/>
  <c r="W10" i="7"/>
  <c r="W11" i="7"/>
  <c r="W12" i="7"/>
  <c r="W13" i="7"/>
  <c r="W14" i="7"/>
  <c r="W15" i="7"/>
  <c r="W16" i="7"/>
  <c r="W17" i="7"/>
  <c r="W18" i="7"/>
  <c r="W19" i="7"/>
  <c r="W20" i="7"/>
  <c r="W21" i="7"/>
  <c r="W22" i="7"/>
  <c r="W23" i="7"/>
  <c r="W5" i="7"/>
  <c r="O6" i="7"/>
  <c r="O7" i="7"/>
  <c r="O8" i="7"/>
  <c r="O9" i="7"/>
  <c r="O10" i="7"/>
  <c r="O11" i="7"/>
  <c r="O12" i="7"/>
  <c r="O13" i="7"/>
  <c r="O14" i="7"/>
  <c r="O15" i="7"/>
  <c r="O16" i="7"/>
  <c r="O17" i="7"/>
  <c r="O18" i="7"/>
  <c r="O19" i="7"/>
  <c r="O20" i="7"/>
  <c r="O21" i="7"/>
  <c r="O22" i="7"/>
  <c r="O23" i="7"/>
  <c r="O5" i="7"/>
  <c r="G5" i="7"/>
  <c r="I19" i="1" l="1"/>
  <c r="I18" i="1"/>
  <c r="I17" i="1"/>
  <c r="I16" i="1"/>
  <c r="I15" i="1"/>
  <c r="I14" i="1"/>
  <c r="I13" i="1"/>
  <c r="I12" i="1"/>
  <c r="K11" i="1"/>
  <c r="I11" i="1"/>
  <c r="I10" i="1"/>
  <c r="K9" i="1"/>
  <c r="I9" i="1"/>
  <c r="I8" i="1"/>
  <c r="K7" i="1"/>
  <c r="I7" i="1"/>
  <c r="I6" i="1"/>
  <c r="K5" i="1"/>
  <c r="I5" i="1"/>
  <c r="I4" i="1"/>
  <c r="K3" i="1"/>
  <c r="I3" i="1"/>
  <c r="AL17" i="3" l="1"/>
  <c r="AL16" i="3"/>
  <c r="AL15" i="3"/>
  <c r="AL14" i="3"/>
  <c r="AL12" i="3"/>
  <c r="AL11" i="3"/>
  <c r="AL10" i="3"/>
  <c r="AL9" i="3"/>
  <c r="AL8" i="3"/>
  <c r="AL6" i="3"/>
  <c r="AL5" i="3"/>
  <c r="AI17" i="3"/>
  <c r="AI16" i="3"/>
  <c r="AI15" i="3"/>
  <c r="AI14" i="3"/>
  <c r="AI12" i="3"/>
  <c r="AI11" i="3"/>
  <c r="AI10" i="3"/>
  <c r="AI9" i="3"/>
  <c r="AI8" i="3"/>
  <c r="AI6" i="3"/>
  <c r="AI5" i="3"/>
  <c r="AF17" i="3"/>
  <c r="AF16" i="3"/>
  <c r="AF15" i="3"/>
  <c r="AF14" i="3"/>
  <c r="AF12" i="3"/>
  <c r="AF11" i="3"/>
  <c r="AF10" i="3"/>
  <c r="AF9" i="3"/>
  <c r="AF8" i="3"/>
  <c r="AF6" i="3"/>
  <c r="AF5" i="3"/>
  <c r="AC17" i="3"/>
  <c r="AC16" i="3"/>
  <c r="AC15" i="3"/>
  <c r="AC14" i="3"/>
  <c r="AC12" i="3"/>
  <c r="AC11" i="3"/>
  <c r="AC10" i="3"/>
  <c r="AC9" i="3"/>
  <c r="AC8" i="3"/>
  <c r="AC6" i="3"/>
  <c r="AC5" i="3"/>
  <c r="Z17" i="3"/>
  <c r="Z16" i="3"/>
  <c r="Z15" i="3"/>
  <c r="Z14" i="3"/>
  <c r="Z12" i="3"/>
  <c r="Z11" i="3"/>
  <c r="Z10" i="3"/>
  <c r="Z9" i="3"/>
  <c r="Z8" i="3"/>
  <c r="Z6" i="3"/>
  <c r="Z5" i="3"/>
  <c r="W17" i="3"/>
  <c r="W16" i="3"/>
  <c r="W15" i="3"/>
  <c r="W14" i="3"/>
  <c r="W12" i="3"/>
  <c r="W11" i="3"/>
  <c r="W10" i="3"/>
  <c r="W9" i="3"/>
  <c r="W8" i="3"/>
  <c r="W6" i="3"/>
  <c r="W5" i="3"/>
  <c r="T17" i="3"/>
  <c r="T16" i="3"/>
  <c r="T15" i="3"/>
  <c r="T14" i="3"/>
  <c r="T12" i="3"/>
  <c r="T11" i="3"/>
  <c r="T10" i="3"/>
  <c r="T9" i="3"/>
  <c r="T8" i="3"/>
  <c r="T6" i="3"/>
  <c r="T5" i="3"/>
  <c r="Q17" i="3"/>
  <c r="Q16" i="3"/>
  <c r="Q15" i="3"/>
  <c r="Q14" i="3"/>
  <c r="Q12" i="3"/>
  <c r="Q11" i="3"/>
  <c r="Q10" i="3"/>
  <c r="Q9" i="3"/>
  <c r="Q8" i="3"/>
  <c r="Q6" i="3"/>
  <c r="Q5" i="3"/>
  <c r="N17" i="3"/>
  <c r="N16" i="3"/>
  <c r="N15" i="3"/>
  <c r="N14" i="3"/>
  <c r="N12" i="3"/>
  <c r="N11" i="3"/>
  <c r="N10" i="3"/>
  <c r="N9" i="3"/>
  <c r="N8" i="3"/>
  <c r="N6" i="3"/>
  <c r="N5" i="3"/>
  <c r="K17" i="3"/>
  <c r="K16" i="3"/>
  <c r="K15" i="3"/>
  <c r="K14" i="3"/>
  <c r="K12" i="3"/>
  <c r="K11" i="3"/>
  <c r="K10" i="3"/>
  <c r="K9" i="3"/>
  <c r="K8" i="3"/>
  <c r="K6" i="3"/>
  <c r="K5" i="3"/>
  <c r="H17" i="3"/>
  <c r="H16" i="3"/>
  <c r="H15" i="3"/>
  <c r="H14" i="3"/>
  <c r="H12" i="3"/>
  <c r="H11" i="3"/>
  <c r="H10" i="3"/>
  <c r="H9" i="3"/>
  <c r="H8" i="3"/>
  <c r="H6" i="3"/>
  <c r="H5" i="3"/>
  <c r="E10" i="3" l="1"/>
  <c r="E17" i="3" l="1"/>
  <c r="E16" i="3"/>
  <c r="E15" i="3"/>
  <c r="E14" i="3"/>
  <c r="E12" i="3"/>
  <c r="E11" i="3"/>
  <c r="E8" i="3"/>
  <c r="E6" i="3"/>
  <c r="E5" i="3"/>
  <c r="O16" i="5"/>
  <c r="N16" i="5"/>
  <c r="M16" i="5"/>
  <c r="K16" i="5"/>
  <c r="J16" i="5"/>
  <c r="I16" i="5"/>
  <c r="D16" i="5"/>
  <c r="E16" i="5"/>
  <c r="F16" i="5"/>
  <c r="G16" i="5"/>
  <c r="O14" i="5"/>
  <c r="N14" i="5"/>
  <c r="M14" i="5"/>
  <c r="K14" i="5"/>
  <c r="J14" i="5"/>
  <c r="I14" i="5"/>
  <c r="G14" i="5"/>
  <c r="F14" i="5"/>
  <c r="E14" i="5"/>
  <c r="D14" i="5"/>
  <c r="C16" i="5"/>
  <c r="C14" i="5"/>
  <c r="O11" i="5"/>
  <c r="N11" i="5"/>
  <c r="M11" i="5"/>
  <c r="K11" i="5"/>
  <c r="J11" i="5"/>
  <c r="I11" i="5"/>
  <c r="G11" i="5"/>
  <c r="F11" i="5"/>
  <c r="E11" i="5"/>
  <c r="D11" i="5"/>
  <c r="C11" i="5"/>
  <c r="O9" i="5"/>
  <c r="N9" i="5"/>
  <c r="M9" i="5"/>
  <c r="K9" i="5"/>
  <c r="J9" i="5"/>
  <c r="I9" i="5"/>
  <c r="G9" i="5"/>
  <c r="F9" i="5"/>
  <c r="E9" i="5"/>
  <c r="D9" i="5"/>
  <c r="C9" i="5"/>
  <c r="C4" i="5"/>
  <c r="O6" i="5"/>
  <c r="N6" i="5"/>
  <c r="M6" i="5"/>
  <c r="M4" i="5"/>
  <c r="K6" i="5"/>
  <c r="J6" i="5"/>
  <c r="I6" i="5"/>
  <c r="G6" i="5"/>
  <c r="F6" i="5"/>
  <c r="E6" i="5"/>
  <c r="D6" i="5"/>
  <c r="C6" i="5"/>
  <c r="O4" i="5" l="1"/>
  <c r="N4" i="5"/>
  <c r="K4" i="5"/>
  <c r="J4" i="5"/>
  <c r="I4" i="5"/>
  <c r="E4" i="5"/>
  <c r="D4" i="5"/>
  <c r="G4" i="5"/>
  <c r="F4" i="5"/>
</calcChain>
</file>

<file path=xl/sharedStrings.xml><?xml version="1.0" encoding="utf-8"?>
<sst xmlns="http://schemas.openxmlformats.org/spreadsheetml/2006/main" count="1895" uniqueCount="715">
  <si>
    <t>Disclaimer - June 2024</t>
  </si>
  <si>
    <t>SAMPLE Quality Control Vendor Management Documents</t>
  </si>
  <si>
    <t xml:space="preserve">This spreadsheet workbook and the included examples are provided by Fannie Mae as a convenience to lenders to assist in managing QC vendors. </t>
  </si>
  <si>
    <t>This spreadsheet does not provide exemption from QC related Findings on any Fannie Mae audits that could be completed in the future.</t>
  </si>
  <si>
    <t xml:space="preserve">These examples do not necessarily represent Fannie Mae policy nor are they to be taken as specific directives or guidance.  </t>
  </si>
  <si>
    <t>Fannie Mae reserves the right to amend or discontinue these examples at any time without notice.</t>
  </si>
  <si>
    <t>ACCOUNTABILITY MATRIX</t>
  </si>
  <si>
    <t>Area of Responsibility</t>
  </si>
  <si>
    <t>TASK</t>
  </si>
  <si>
    <t>QC Analyst</t>
  </si>
  <si>
    <t>Vendor</t>
  </si>
  <si>
    <t>Operations</t>
  </si>
  <si>
    <t>Operations Manager</t>
  </si>
  <si>
    <t>QC Manager</t>
  </si>
  <si>
    <t>Compliance Officer</t>
  </si>
  <si>
    <t>Compliance Manager</t>
  </si>
  <si>
    <t>Executive 
Board</t>
  </si>
  <si>
    <t>Perform sample selection</t>
  </si>
  <si>
    <t>R/A</t>
  </si>
  <si>
    <t>Send files to Vendor</t>
  </si>
  <si>
    <t>Order reverifications</t>
  </si>
  <si>
    <t>Monitor the return of reverifications</t>
  </si>
  <si>
    <t>Perform audit</t>
  </si>
  <si>
    <t>Compile and distribute initial report to Lender</t>
  </si>
  <si>
    <t xml:space="preserve">R/A </t>
  </si>
  <si>
    <t>Review results and distribute to operations for response</t>
  </si>
  <si>
    <t>R</t>
  </si>
  <si>
    <t>Review results and provide rebuttal response to QC</t>
  </si>
  <si>
    <t>Review and return rebuttal responses to Vendor</t>
  </si>
  <si>
    <t>Review rebuttal responses</t>
  </si>
  <si>
    <t>Update findings and issue final report to Lender</t>
  </si>
  <si>
    <t xml:space="preserve">Review final report </t>
  </si>
  <si>
    <t>Review current action plans</t>
  </si>
  <si>
    <t xml:space="preserve">Update final report with action plans </t>
  </si>
  <si>
    <t xml:space="preserve">R </t>
  </si>
  <si>
    <t>Distribute monthly report to senior management</t>
  </si>
  <si>
    <t>I</t>
  </si>
  <si>
    <t>Select QC Vendor review sample</t>
  </si>
  <si>
    <t>Provide Vendor documents</t>
  </si>
  <si>
    <t>Perform audit of Vendor's sample</t>
  </si>
  <si>
    <t>Distribute initial report to Vendor</t>
  </si>
  <si>
    <t>Review results and provide rebuttal response</t>
  </si>
  <si>
    <t xml:space="preserve">Review rebuttal responses </t>
  </si>
  <si>
    <t>Distribute monthly report to sr. management and Vendor</t>
  </si>
  <si>
    <t>Key:</t>
  </si>
  <si>
    <t>R=Responsible</t>
  </si>
  <si>
    <t>A=Accountable</t>
  </si>
  <si>
    <t>C=Consult</t>
  </si>
  <si>
    <t>I=Inform</t>
  </si>
  <si>
    <t>This is an example only. Actual tasks and roles for the Vendor and Lender are subject to their contractual arrangement.</t>
  </si>
  <si>
    <t>Closing Month</t>
  </si>
  <si>
    <t>Completed</t>
  </si>
  <si>
    <t>Due Date</t>
  </si>
  <si>
    <t>Days to Target</t>
  </si>
  <si>
    <t>LENDER</t>
  </si>
  <si>
    <t xml:space="preserve"> - Sample Selected</t>
  </si>
  <si>
    <t xml:space="preserve"> - File Sent</t>
  </si>
  <si>
    <t>VENDOR</t>
  </si>
  <si>
    <t xml:space="preserve"> - Reverifications Completed</t>
  </si>
  <si>
    <t xml:space="preserve"> - Initial report provided</t>
  </si>
  <si>
    <t xml:space="preserve"> - Rebuttal response received</t>
  </si>
  <si>
    <t xml:space="preserve"> - Final Decision</t>
  </si>
  <si>
    <t xml:space="preserve"> - Management Report</t>
  </si>
  <si>
    <r>
      <t xml:space="preserve"> - </t>
    </r>
    <r>
      <rPr>
        <b/>
        <sz val="10"/>
        <rFont val="Calibri"/>
        <family val="2"/>
        <scheme val="minor"/>
      </rPr>
      <t xml:space="preserve">QC Vendor Review </t>
    </r>
    <r>
      <rPr>
        <sz val="10"/>
        <rFont val="Calibri"/>
        <family val="2"/>
        <scheme val="minor"/>
      </rPr>
      <t>Sample Selected</t>
    </r>
  </si>
  <si>
    <t xml:space="preserve"> - Vendor documents received</t>
  </si>
  <si>
    <t xml:space="preserve"> - Reivew complete</t>
  </si>
  <si>
    <t xml:space="preserve"> - Responses received from Vendor</t>
  </si>
  <si>
    <t>KEY POINTS</t>
  </si>
  <si>
    <t xml:space="preserve">Timeline Management Master = a tool that shows when established timelines are or are not being met. This list should be modified to reflect a lender's specific needs. Fannie Mae has published the minimum requirement (Selling Guide D1-3-01) that loans must be selected for post-closing QC reviews on at least a monthly basis. The entire QC process (selection, review, rebuttal, and reporting) must be completed within 90 days from the month of the loan closing. Lenders may work within a shorter time frame, so the Due Dates and Time Elapse columns should be indicative of a lender's specific process.   </t>
  </si>
  <si>
    <t>Data Element</t>
  </si>
  <si>
    <t>Definition - Completed</t>
  </si>
  <si>
    <t>Definition - Due Date</t>
  </si>
  <si>
    <t>Definition - Days to Target</t>
  </si>
  <si>
    <t xml:space="preserve">Sample Selected = </t>
  </si>
  <si>
    <t>Date sample was selected</t>
  </si>
  <si>
    <t>Due date sample was supposed to be selected by</t>
  </si>
  <si>
    <t>Reflects if a function met or failed the expected timelines</t>
  </si>
  <si>
    <t xml:space="preserve">File Sent = </t>
  </si>
  <si>
    <t>Date lender sent files to vendor</t>
  </si>
  <si>
    <t>Date files due to vendor</t>
  </si>
  <si>
    <t xml:space="preserve">Reverifications Completed = </t>
  </si>
  <si>
    <t>Date reverifications completed</t>
  </si>
  <si>
    <t>Date when last reverification was submitted  (Refer to Reverification Mgmt tab for details)</t>
  </si>
  <si>
    <t xml:space="preserve">Initial Report Provided = </t>
  </si>
  <si>
    <t>Date reviews complete and initial report provided to lender</t>
  </si>
  <si>
    <t>Date reports due</t>
  </si>
  <si>
    <t xml:space="preserve">Rebuttal Response Received = </t>
  </si>
  <si>
    <t>Date responses were received from lender</t>
  </si>
  <si>
    <t>Date responses due</t>
  </si>
  <si>
    <t>Final Decision</t>
  </si>
  <si>
    <t>Date final decisions were issued</t>
  </si>
  <si>
    <t>Date final decisions due</t>
  </si>
  <si>
    <t xml:space="preserve">Management Report = </t>
  </si>
  <si>
    <t>Date management report was issued</t>
  </si>
  <si>
    <t>Date management report due</t>
  </si>
  <si>
    <t xml:space="preserve">QC Vendor Review Sample Selected = </t>
  </si>
  <si>
    <t>Date your vendor sample was selected (minimum 10%)</t>
  </si>
  <si>
    <t>Date vendor sample due</t>
  </si>
  <si>
    <t xml:space="preserve">Vendor Documents Received = </t>
  </si>
  <si>
    <t>Date vendor provides lender with QC working papers/re-verifications if applicable</t>
  </si>
  <si>
    <t>Date documents due</t>
  </si>
  <si>
    <t xml:space="preserve">Review Complete = </t>
  </si>
  <si>
    <t xml:space="preserve">Date review of vendor complete </t>
  </si>
  <si>
    <t>Date review of vendor due</t>
  </si>
  <si>
    <t xml:space="preserve">Responses Received from Vendor = </t>
  </si>
  <si>
    <t>Date vendor response/rebuttals were provided</t>
  </si>
  <si>
    <t>Date vendor response/rebuttals due</t>
  </si>
  <si>
    <t>Audit Month:</t>
  </si>
  <si>
    <t>November 2021 Closed Loans</t>
  </si>
  <si>
    <t>Due Date:</t>
  </si>
  <si>
    <t>Credit</t>
  </si>
  <si>
    <t>Employment</t>
  </si>
  <si>
    <t>Income [paystubs, W-2s, 4506-C (IRS Tax Transcripts), 1005, 1040, 1065, 1120, K-1, SSI, etc.]</t>
  </si>
  <si>
    <t>Assets</t>
  </si>
  <si>
    <t>SSN</t>
  </si>
  <si>
    <t>Occupancy</t>
  </si>
  <si>
    <t xml:space="preserve">Collateral Risk Assessment </t>
  </si>
  <si>
    <t>Field Review or Desk Review</t>
  </si>
  <si>
    <t>Loan #</t>
  </si>
  <si>
    <t>Reverification Required?</t>
  </si>
  <si>
    <r>
      <t xml:space="preserve">Ordered
</t>
    </r>
    <r>
      <rPr>
        <b/>
        <sz val="7"/>
        <rFont val="Arial"/>
        <family val="2"/>
      </rPr>
      <t>[Date]</t>
    </r>
  </si>
  <si>
    <r>
      <t xml:space="preserve">Received
</t>
    </r>
    <r>
      <rPr>
        <b/>
        <sz val="7"/>
        <rFont val="Arial"/>
        <family val="2"/>
      </rPr>
      <t>[Date]</t>
    </r>
  </si>
  <si>
    <t>Reverification Type</t>
  </si>
  <si>
    <t>Total Days</t>
  </si>
  <si>
    <t xml:space="preserve">Discrepancy?
</t>
  </si>
  <si>
    <t xml:space="preserve">Reverification Required? </t>
  </si>
  <si>
    <r>
      <t xml:space="preserve">Ordered
</t>
    </r>
    <r>
      <rPr>
        <b/>
        <sz val="7"/>
        <rFont val="Arial"/>
        <family val="2"/>
      </rPr>
      <t>[Date 1st Attempt]</t>
    </r>
  </si>
  <si>
    <r>
      <t xml:space="preserve">Additional Attempt
</t>
    </r>
    <r>
      <rPr>
        <b/>
        <sz val="7"/>
        <rFont val="Arial"/>
        <family val="2"/>
      </rPr>
      <t>[Date 2nd Attempt]</t>
    </r>
  </si>
  <si>
    <t>Institution Name</t>
  </si>
  <si>
    <r>
      <t xml:space="preserve">Cost 
</t>
    </r>
    <r>
      <rPr>
        <b/>
        <sz val="7"/>
        <rFont val="Arial"/>
        <family val="2"/>
      </rPr>
      <t>[Dollar Amount]</t>
    </r>
  </si>
  <si>
    <t>Discrepancy?</t>
  </si>
  <si>
    <r>
      <t>Additional Attempt
[</t>
    </r>
    <r>
      <rPr>
        <b/>
        <sz val="7"/>
        <rFont val="Arial"/>
        <family val="2"/>
      </rPr>
      <t>Date 2nd Attempt]</t>
    </r>
  </si>
  <si>
    <r>
      <t xml:space="preserve">Received 
</t>
    </r>
    <r>
      <rPr>
        <b/>
        <sz val="7"/>
        <rFont val="Arial"/>
        <family val="2"/>
      </rPr>
      <t>[Date]</t>
    </r>
  </si>
  <si>
    <t>Vendor Name</t>
  </si>
  <si>
    <t xml:space="preserve">Reverification Required? 
</t>
  </si>
  <si>
    <t>Reason Reverification is Required</t>
  </si>
  <si>
    <t xml:space="preserve">No-Discretionary Targeted Component </t>
  </si>
  <si>
    <t>Yes</t>
  </si>
  <si>
    <t>Employer Name Here</t>
  </si>
  <si>
    <t>No-DU Validation Achieved</t>
  </si>
  <si>
    <t>No</t>
  </si>
  <si>
    <t xml:space="preserve">Financial Institution Here </t>
  </si>
  <si>
    <t>No- Appraisal Not Required</t>
  </si>
  <si>
    <t>Collateral Risk Assessment Supplement</t>
  </si>
  <si>
    <t>Desk Review</t>
  </si>
  <si>
    <t>Vendor Name here</t>
  </si>
  <si>
    <t>Bank Name</t>
  </si>
  <si>
    <t>Credit Union Name</t>
  </si>
  <si>
    <t>Investment Co. Name</t>
  </si>
  <si>
    <t>Reverification Key Guide</t>
  </si>
  <si>
    <t>Ordered</t>
  </si>
  <si>
    <t>Date the request was placed</t>
  </si>
  <si>
    <t>Received</t>
  </si>
  <si>
    <t>Date the request was completed</t>
  </si>
  <si>
    <t>Additional Attempt</t>
  </si>
  <si>
    <t>Date any additional attempts may have been issued - for example, if you have no response after 10 days, your policy may be to send a second request</t>
  </si>
  <si>
    <t>Institution</t>
  </si>
  <si>
    <t>Can be used to record the name of the institution - for example, a loan contains multiple asset statements from different financial institutions</t>
  </si>
  <si>
    <t>Cost</t>
  </si>
  <si>
    <t>Can be used to record the cost per reverification when a charge is required to obtain a reverification</t>
  </si>
  <si>
    <t>Use to document negative results - Note: Decision Management tab is where actual Reverification Defects are recorded</t>
  </si>
  <si>
    <t xml:space="preserve">Number of days elapsed from date of 1st attempted request to date received </t>
  </si>
  <si>
    <t>Use to identify if the reverification is required based on the type of post-closing QC review</t>
  </si>
  <si>
    <t>Reverification Type: Credit</t>
  </si>
  <si>
    <t>Use to identify the type of credit reverification performed: traditional credit or non-traditional credit</t>
  </si>
  <si>
    <t>Reverification Type: Occupancy</t>
  </si>
  <si>
    <t>Use to identify the type of occupancy reverification performed: external request (mailed or digital) or validation of occupancy through reconciliation of loan file documentation including property insurance policy, appraisal, income tax returns/transcripts, etc.</t>
  </si>
  <si>
    <t>Reverification Type: Appraisal</t>
  </si>
  <si>
    <t>Use to identify the type of appraisal review performed: desk review or field review</t>
  </si>
  <si>
    <t>DU Validation</t>
  </si>
  <si>
    <r>
      <t xml:space="preserve">Fannie Mae </t>
    </r>
    <r>
      <rPr>
        <i/>
        <sz val="10"/>
        <rFont val="Calibri"/>
        <family val="2"/>
        <scheme val="minor"/>
      </rPr>
      <t>Day 1 Certainty</t>
    </r>
    <r>
      <rPr>
        <sz val="10"/>
        <rFont val="Calibri"/>
        <family val="2"/>
        <scheme val="minor"/>
      </rPr>
      <t xml:space="preserve"> DU Validation that might provide relief from performing the post-closing QC reverification</t>
    </r>
  </si>
  <si>
    <t xml:space="preserve">Discretionary Targeted Component </t>
  </si>
  <si>
    <t xml:space="preserve">Discretionary QC selections that target a specific underwriting component(s) - loan does not belong to the Random 10% or Statistical sample </t>
  </si>
  <si>
    <t>Collateral Risk Assessment</t>
  </si>
  <si>
    <t xml:space="preserve">Fannie Mae requirement for verification of origination appraisals requiring validation/reconciliation of 6 elements to determine appraisal quality  </t>
  </si>
  <si>
    <t>No-Discretionary Targeted Component</t>
  </si>
  <si>
    <t>No-Other Reason</t>
  </si>
  <si>
    <t>Random QC Sample Distribution</t>
  </si>
  <si>
    <t>Conv.</t>
  </si>
  <si>
    <t>FHA</t>
  </si>
  <si>
    <t>VA</t>
  </si>
  <si>
    <t>RD</t>
  </si>
  <si>
    <t>Portfolio</t>
  </si>
  <si>
    <t>COR</t>
  </si>
  <si>
    <t>LCOR</t>
  </si>
  <si>
    <t>PMM</t>
  </si>
  <si>
    <t>Retail</t>
  </si>
  <si>
    <t>Corr.</t>
  </si>
  <si>
    <t>Broker</t>
  </si>
  <si>
    <t>Closed Loan % (Current Month)</t>
  </si>
  <si>
    <t xml:space="preserve">   # Closed Loans</t>
  </si>
  <si>
    <t>Post-Closing QC % (Current Month)</t>
  </si>
  <si>
    <t xml:space="preserve">   # Loans Selected</t>
  </si>
  <si>
    <t>Closed Loan % (rolling 3 month)</t>
  </si>
  <si>
    <t>Post-Closing QC % (rolling 3 month)</t>
  </si>
  <si>
    <t>EV Rate (Current Month)</t>
  </si>
  <si>
    <t>EV Number</t>
  </si>
  <si>
    <t>EV Rate (Rolling 3 Month)</t>
  </si>
  <si>
    <t>EV = Eligibility Violation</t>
  </si>
  <si>
    <r>
      <rPr>
        <b/>
        <sz val="10"/>
        <color rgb="FF000000"/>
        <rFont val="Arial"/>
      </rPr>
      <t>This Sample Evaluation tool gives percentages based on a number of factors such as Current Month view and a Rolling 3-Month view, sample mix</t>
    </r>
    <r>
      <rPr>
        <sz val="10"/>
        <color rgb="FF000000"/>
        <rFont val="Arial"/>
      </rPr>
      <t xml:space="preserve"> (use only those applicable to your book of business- i.e., if you only close Conventional loans you would leave the other columns blank or omit them from your Sample Evaluation tool), </t>
    </r>
    <r>
      <rPr>
        <b/>
        <sz val="10"/>
        <color rgb="FF000000"/>
        <rFont val="Arial"/>
      </rPr>
      <t>transaction type</t>
    </r>
    <r>
      <rPr>
        <sz val="10"/>
        <color rgb="FF000000"/>
        <rFont val="Arial"/>
      </rPr>
      <t xml:space="preserve"> (Cash Out or Limited Cash Out Refi/Purchase), </t>
    </r>
    <r>
      <rPr>
        <b/>
        <sz val="10"/>
        <color rgb="FF000000"/>
        <rFont val="Arial"/>
      </rPr>
      <t>and by channel for both Closed Loan volume and Post-Closing QC volume as well as a Monthly and Rolling 3-Month defect rate</t>
    </r>
    <r>
      <rPr>
        <sz val="10"/>
        <color rgb="FF000000"/>
        <rFont val="Arial"/>
      </rPr>
      <t xml:space="preserve"> (using Eligibility Violations, which is Fannie Mae's highest level of severity).  Complete items in blue only.</t>
    </r>
  </si>
  <si>
    <t>January 2024 Closed Loans</t>
  </si>
  <si>
    <t>Review Percentage:</t>
  </si>
  <si>
    <t>Vendor Results</t>
  </si>
  <si>
    <t>Auditor Review: Lender Oversight of Work Performed by Vendor</t>
  </si>
  <si>
    <t>Vendor Response</t>
  </si>
  <si>
    <t>Severity Rating</t>
  </si>
  <si>
    <t>Defect Category</t>
  </si>
  <si>
    <t>Defect Subcategory</t>
  </si>
  <si>
    <t>Defect Name</t>
  </si>
  <si>
    <t>Decision</t>
  </si>
  <si>
    <t>Disposition</t>
  </si>
  <si>
    <t>Point of Failure</t>
  </si>
  <si>
    <t>Subcategory</t>
  </si>
  <si>
    <t>Defect Descriptions</t>
  </si>
  <si>
    <t>Comments</t>
  </si>
  <si>
    <t>Eligibility</t>
  </si>
  <si>
    <t>Project Eligibility</t>
  </si>
  <si>
    <t>Project Documentation</t>
  </si>
  <si>
    <t>Missing, inadequate or incomplete project document</t>
  </si>
  <si>
    <t>Concur</t>
  </si>
  <si>
    <t>Remains</t>
  </si>
  <si>
    <t>QC Auditor Feedback</t>
  </si>
  <si>
    <t>Project Review</t>
  </si>
  <si>
    <t>Limited review requirements not met</t>
  </si>
  <si>
    <r>
      <rPr>
        <sz val="10"/>
        <rFont val="Arial"/>
        <family val="2"/>
      </rPr>
      <t>●</t>
    </r>
    <r>
      <rPr>
        <sz val="10"/>
        <rFont val="Calibri"/>
        <family val="2"/>
      </rPr>
      <t xml:space="preserve">
</t>
    </r>
    <r>
      <rPr>
        <sz val="10"/>
        <rFont val="Arial"/>
        <family val="2"/>
      </rPr>
      <t>●</t>
    </r>
    <r>
      <rPr>
        <sz val="10"/>
        <rFont val="Calibri"/>
        <family val="2"/>
      </rPr>
      <t xml:space="preserve">
</t>
    </r>
    <r>
      <rPr>
        <sz val="10"/>
        <rFont val="Arial"/>
        <family val="2"/>
      </rPr>
      <t>●</t>
    </r>
  </si>
  <si>
    <t>Discrepancy</t>
  </si>
  <si>
    <t>Vendor Results - Vendor identifies a defect in their review and cites the defect using severity and defect categorization</t>
  </si>
  <si>
    <t xml:space="preserve">Eligibility - </t>
  </si>
  <si>
    <t>defects resulting in the loan not being eligible as delivered</t>
  </si>
  <si>
    <t xml:space="preserve">Moderate - </t>
  </si>
  <si>
    <t>defects but still eligible for delivery</t>
  </si>
  <si>
    <t xml:space="preserve">No Issue - </t>
  </si>
  <si>
    <t>loans with no defects</t>
  </si>
  <si>
    <t xml:space="preserve">Core category related to the type of findings (Income/employee, appraisal, assets etc.) </t>
  </si>
  <si>
    <t>One of three subcategories related to the type of finding (eligibility, calculation/analysis, documentation)</t>
  </si>
  <si>
    <t>Defect Description</t>
  </si>
  <si>
    <t>Detail that enables lenders to hone in on specific areas for trending and training opportunities</t>
  </si>
  <si>
    <t>Auditor Review - Lender review of the Vendor Auditor's loans with and without findings</t>
  </si>
  <si>
    <t>Lender agrees with Vendor loan decision</t>
  </si>
  <si>
    <t>Remains - defect remains as is</t>
  </si>
  <si>
    <t>QC Auditor Error - Serious Error made by QC Auditor/Vendor</t>
  </si>
  <si>
    <t>Lender disagrees with Vendor loan decision</t>
  </si>
  <si>
    <t>Removes - Lender believes defect should  be removed</t>
  </si>
  <si>
    <t>QC Auditor Feedback - Minor Error made by QC Auditor/Vendor</t>
  </si>
  <si>
    <t>Remains, removes, add, revise</t>
  </si>
  <si>
    <t>Add - Lender believes Vendor missed a defect</t>
  </si>
  <si>
    <t>QC Auditor Training - Not used often as a POF; however, would be a training issue related to a policy or process change. Can be a serious defect but not the Vendor's fail, i.e., due to untimely Lender training etc.</t>
  </si>
  <si>
    <t>QC Auditor Error, QC Auditor Training, QC Auditor Feedback</t>
  </si>
  <si>
    <t>Revise - Vendor added a defect but Lender made changes</t>
  </si>
  <si>
    <t xml:space="preserve">Lender auditor details on why they disagree with Vendor's decision.  </t>
  </si>
  <si>
    <t>Vendor Response - section for Vendor to provide rebuttal</t>
  </si>
  <si>
    <t>Vendor agrees with Lender loan decision</t>
  </si>
  <si>
    <t>Vendor disagrees with Lender loan decision</t>
  </si>
  <si>
    <t xml:space="preserve">Vendor comments related to Lender review findings </t>
  </si>
  <si>
    <t xml:space="preserve">Accurate Property Eligibility </t>
  </si>
  <si>
    <t>Appropriate Comparable Sales</t>
  </si>
  <si>
    <t>Appropriate Data</t>
  </si>
  <si>
    <t>Value Supported</t>
  </si>
  <si>
    <t>Corrective Actions Identified</t>
  </si>
  <si>
    <r>
      <t xml:space="preserve">Property </t>
    </r>
    <r>
      <rPr>
        <b/>
        <i/>
        <sz val="10"/>
        <rFont val="Calibri"/>
        <family val="2"/>
        <scheme val="minor"/>
      </rPr>
      <t>with</t>
    </r>
    <r>
      <rPr>
        <b/>
        <sz val="10"/>
        <rFont val="Calibri"/>
        <family val="2"/>
        <scheme val="minor"/>
      </rPr>
      <t xml:space="preserve"> CU Score: 
Flags/Messages Reconciled</t>
    </r>
  </si>
  <si>
    <r>
      <t xml:space="preserve">Property </t>
    </r>
    <r>
      <rPr>
        <b/>
        <i/>
        <sz val="10"/>
        <rFont val="Calibri"/>
        <family val="2"/>
        <scheme val="minor"/>
      </rPr>
      <t>with No</t>
    </r>
    <r>
      <rPr>
        <b/>
        <sz val="10"/>
        <rFont val="Calibri"/>
        <family val="2"/>
        <scheme val="minor"/>
      </rPr>
      <t xml:space="preserve"> CU Score: 
All Known Quality Issues Reconciled</t>
    </r>
  </si>
  <si>
    <t>Field Review or Desk Review Obtained</t>
  </si>
  <si>
    <t>Quality Impact</t>
  </si>
  <si>
    <t>Insufficient</t>
  </si>
  <si>
    <t>Sufficient</t>
  </si>
  <si>
    <t>N/A: CU Score Applies</t>
  </si>
  <si>
    <t>N/A</t>
  </si>
  <si>
    <r>
      <t>●</t>
    </r>
    <r>
      <rPr>
        <b/>
        <sz val="9"/>
        <rFont val="Calibri"/>
        <family val="2"/>
        <scheme val="minor"/>
      </rPr>
      <t>Quality Impact action required:</t>
    </r>
    <r>
      <rPr>
        <sz val="9"/>
        <rFont val="Calibri"/>
        <family val="2"/>
        <scheme val="minor"/>
      </rPr>
      <t xml:space="preserve">  Vendor to implement Form 1033 for all CU Risk Scores 4 - 5
●
●</t>
    </r>
  </si>
  <si>
    <t>●
●
●</t>
  </si>
  <si>
    <t xml:space="preserve">Lender Guide for Requirements of Collateral Risk Assessment </t>
  </si>
  <si>
    <t>Requirement: Determine that a property meets eligibility requirements including the LTV, CLTV, &amp; HCLTV ratios</t>
  </si>
  <si>
    <t>Appropriate Comp Sales</t>
  </si>
  <si>
    <t>Requirement: Assess appropriateness of comparable sales</t>
  </si>
  <si>
    <t>Accurate Data</t>
  </si>
  <si>
    <t>Requirement: Assess appropriateness of the data presented in the appraisal report</t>
  </si>
  <si>
    <t>Requirement: Conclude that the rationale for the reconciliation of value is supported</t>
  </si>
  <si>
    <t>Requirement: Prescribe corrective actions for defects identified in the appraisal process</t>
  </si>
  <si>
    <t>Property with CU Score: Flags/Messages Reconciled</t>
  </si>
  <si>
    <t>Requirement: Reconcile flags &amp; messages that were identified in Collateral Underwriter (CU) if the property was able to be scored in CU</t>
  </si>
  <si>
    <t>Property with No CU Score: All Known Quality Issues Reconciled</t>
  </si>
  <si>
    <t>Requirement: If the property was not able to be scored in CU, then reconcile any known quality messages (messages, alerts, flags) that are reflected in other third-party tools, if utilized</t>
  </si>
  <si>
    <t>Lender agrees with accuracy/completeness of Vendor's assessment</t>
  </si>
  <si>
    <t>No Quality Impact</t>
  </si>
  <si>
    <t>No additional Vendor action required</t>
  </si>
  <si>
    <t>Lender disagrees with accuracy/completeness of Vendor's assessment</t>
  </si>
  <si>
    <t xml:space="preserve">Quality Impact </t>
  </si>
  <si>
    <t>Additional Vendor action required such as supplemental appraisal analysis, internal process improvement adjustment, etc.</t>
  </si>
  <si>
    <t>Rating</t>
  </si>
  <si>
    <t>Scope of evaluation meets criteria for assessment of the requirement</t>
  </si>
  <si>
    <t>Scope of evaluation does not meet criteria for assessment of the requirement</t>
  </si>
  <si>
    <t>Vendor agrees with Lender's oversight decision</t>
  </si>
  <si>
    <t>Vendor disagrees with Lender's oversigh decision</t>
  </si>
  <si>
    <t>Closed Units</t>
  </si>
  <si>
    <t>QC Sample Count</t>
  </si>
  <si>
    <t>Sample Type</t>
  </si>
  <si>
    <t>Selection Type</t>
  </si>
  <si>
    <t># Loans Tested</t>
  </si>
  <si>
    <t># Loans Passed</t>
  </si>
  <si>
    <t>Concurrence Rate</t>
  </si>
  <si>
    <r>
      <t xml:space="preserve">Benchmark
</t>
    </r>
    <r>
      <rPr>
        <b/>
        <sz val="7"/>
        <rFont val="Arial"/>
        <family val="2"/>
      </rPr>
      <t>[Lender Concur Target %]</t>
    </r>
  </si>
  <si>
    <t>Overall Monthly Concurrence Rate</t>
  </si>
  <si>
    <t>Random</t>
  </si>
  <si>
    <t>Statistical (95/2)</t>
  </si>
  <si>
    <t>Discretionary- Target</t>
  </si>
  <si>
    <t xml:space="preserve">A benchmark gives you and your Vendor a measure for success. Tracking Vendor accuracy can identify months in which accuracy is outside the benchmark. If a Lender samples from multiple sample types, we recommend inserting separate rows for the respective month to determine concurrence rates by sample type. Like setting a defect rate, when setting a Vendor accuracy benchmark, the Lender should consider the level of risk exposure they are comfortable with for their specific organization. Example: Benchmark is 95% accuracy and sample size is 20 test files. 95% accuracy on 20 test files represents that the Lender accepts that Vendor errors could occur on 1 of every 20 Vendor files tested. </t>
  </si>
  <si>
    <t xml:space="preserve">Closed Units = </t>
  </si>
  <si>
    <t>Total number of loans closed in the designated Month</t>
  </si>
  <si>
    <r>
      <rPr>
        <b/>
        <sz val="8"/>
        <rFont val="Arial"/>
        <family val="2"/>
      </rPr>
      <t xml:space="preserve">Random </t>
    </r>
    <r>
      <rPr>
        <sz val="8"/>
        <color indexed="60"/>
        <rFont val="Calibri"/>
        <family val="2"/>
      </rPr>
      <t/>
    </r>
  </si>
  <si>
    <r>
      <rPr>
        <b/>
        <sz val="8"/>
        <rFont val="Arial"/>
        <family val="2"/>
      </rPr>
      <t xml:space="preserve">Discretionary-Full </t>
    </r>
    <r>
      <rPr>
        <sz val="8"/>
        <rFont val="Arial"/>
        <family val="2"/>
      </rPr>
      <t>= a full QC file review was performed</t>
    </r>
  </si>
  <si>
    <r>
      <rPr>
        <b/>
        <sz val="8"/>
        <rFont val="Arial"/>
        <family val="2"/>
      </rPr>
      <t>Discretionary - Target</t>
    </r>
    <r>
      <rPr>
        <sz val="8"/>
        <rFont val="Arial"/>
        <family val="2"/>
      </rPr>
      <t xml:space="preserve"> = a partial or component audit was performed (i.e. income documentation/recalculation only) </t>
    </r>
  </si>
  <si>
    <t xml:space="preserve">Selection Type = </t>
  </si>
  <si>
    <r>
      <rPr>
        <b/>
        <sz val="8"/>
        <rFont val="Arial"/>
        <family val="2"/>
      </rPr>
      <t>Statistically Valid</t>
    </r>
    <r>
      <rPr>
        <sz val="8"/>
        <rFont val="Arial"/>
        <family val="2"/>
      </rPr>
      <t xml:space="preserve"> (i.e. 95% confidence/ 2% precision) </t>
    </r>
  </si>
  <si>
    <t xml:space="preserve"># Loans Tested = </t>
  </si>
  <si>
    <t>Total number of loans selected for your QC review of the Auditor/Vendor</t>
  </si>
  <si>
    <t xml:space="preserve"># Loans Passed = </t>
  </si>
  <si>
    <t>Total number of loans with no discrepancies noted</t>
  </si>
  <si>
    <t xml:space="preserve">Concurrence Rate = </t>
  </si>
  <si>
    <t>Percentage of loans your Auditor/Vendor completed successfully</t>
  </si>
  <si>
    <t>Vendor Reviews</t>
  </si>
  <si>
    <t>There is no defined way to implement a Lender's monthly review of the Vendor; however, below are a few examples:</t>
  </si>
  <si>
    <t>1) Inline audit</t>
  </si>
  <si>
    <t>~This audit would be performed by the Lender prior to issuing "initial results"</t>
  </si>
  <si>
    <t xml:space="preserve">~ Discrepancies found by the Lender would be corrected prior to being issued </t>
  </si>
  <si>
    <t>2) Prior to sample closure</t>
  </si>
  <si>
    <t>~ This audit would be performed by the Lender after issuing the "initial results" but before "final results"</t>
  </si>
  <si>
    <t>~ Discrepancies found by the Lender would be corrected prior to final reporting</t>
  </si>
  <si>
    <t>3) Post QC final review and final reporting</t>
  </si>
  <si>
    <t>~ This audit would be performed by the Lender one month after "final monthly results" being issued</t>
  </si>
  <si>
    <t>~ Discrepancies found by the Lender would NOT be corrected prior to initial or final reporting</t>
  </si>
  <si>
    <t xml:space="preserve">Other Tips:  </t>
  </si>
  <si>
    <t>Consider setting an accuracy score with consequences (financial/staffing adjustments etc.) if not consistently met</t>
  </si>
  <si>
    <t>~</t>
  </si>
  <si>
    <t>Can be at the individual auditor level for auditor scorecards</t>
  </si>
  <si>
    <t>Can be at the Vendor "all in" level for Vendor scorecards</t>
  </si>
  <si>
    <t>In addition to reviewing annual contract renewals, consider reviewing your Vendor's annual renewal records related to annual training/compliance classes to ensure they are adhering to their internal timelines for training/compliance classes and renewals</t>
  </si>
  <si>
    <t>Core credit classes required annually</t>
  </si>
  <si>
    <t xml:space="preserve">Annual compliance classes required </t>
  </si>
  <si>
    <r>
      <rPr>
        <b/>
        <u/>
        <sz val="10"/>
        <rFont val="Arial"/>
        <family val="2"/>
      </rPr>
      <t xml:space="preserve">Decision Mgmt: </t>
    </r>
    <r>
      <rPr>
        <b/>
        <sz val="10"/>
        <rFont val="Arial"/>
        <family val="2"/>
      </rPr>
      <t xml:space="preserve">
Vendor Severity Rating</t>
    </r>
  </si>
  <si>
    <r>
      <rPr>
        <b/>
        <u/>
        <sz val="10"/>
        <rFont val="Arial"/>
        <family val="2"/>
      </rPr>
      <t xml:space="preserve">Decision Mgmt: </t>
    </r>
    <r>
      <rPr>
        <b/>
        <sz val="10"/>
        <rFont val="Arial"/>
        <family val="2"/>
      </rPr>
      <t xml:space="preserve">
Auditor Decision</t>
    </r>
  </si>
  <si>
    <r>
      <rPr>
        <b/>
        <u/>
        <sz val="10"/>
        <rFont val="Arial"/>
        <family val="2"/>
      </rPr>
      <t xml:space="preserve">Decision Mgmt: </t>
    </r>
    <r>
      <rPr>
        <b/>
        <sz val="10"/>
        <rFont val="Arial"/>
        <family val="2"/>
      </rPr>
      <t xml:space="preserve">
Auditor Disposition</t>
    </r>
  </si>
  <si>
    <r>
      <rPr>
        <b/>
        <u/>
        <sz val="10"/>
        <rFont val="Arial"/>
        <family val="2"/>
      </rPr>
      <t xml:space="preserve">Decision Mgmt: </t>
    </r>
    <r>
      <rPr>
        <b/>
        <sz val="10"/>
        <rFont val="Arial"/>
        <family val="2"/>
      </rPr>
      <t xml:space="preserve">
Auditor Point of Failure</t>
    </r>
  </si>
  <si>
    <r>
      <rPr>
        <b/>
        <u/>
        <sz val="10"/>
        <rFont val="Arial"/>
        <family val="2"/>
      </rPr>
      <t xml:space="preserve">Decision Mgmt: </t>
    </r>
    <r>
      <rPr>
        <b/>
        <sz val="10"/>
        <rFont val="Arial"/>
        <family val="2"/>
      </rPr>
      <t xml:space="preserve">
Auditor Severity Rating</t>
    </r>
  </si>
  <si>
    <r>
      <rPr>
        <b/>
        <u/>
        <sz val="10"/>
        <rFont val="Arial"/>
        <family val="2"/>
      </rPr>
      <t xml:space="preserve">Decision Mgmt: </t>
    </r>
    <r>
      <rPr>
        <b/>
        <sz val="10"/>
        <rFont val="Arial"/>
        <family val="2"/>
      </rPr>
      <t xml:space="preserve">
Vendor Response</t>
    </r>
  </si>
  <si>
    <t xml:space="preserve">Reverification Mgmt:
       Discrepancy </t>
  </si>
  <si>
    <r>
      <rPr>
        <b/>
        <u/>
        <sz val="10"/>
        <rFont val="Arial"/>
        <family val="2"/>
      </rPr>
      <t>Reverification Mgmt:</t>
    </r>
    <r>
      <rPr>
        <b/>
        <sz val="10"/>
        <rFont val="Arial"/>
        <family val="2"/>
      </rPr>
      <t xml:space="preserve">
Credit
Reverification Required?</t>
    </r>
  </si>
  <si>
    <r>
      <rPr>
        <b/>
        <u/>
        <sz val="10"/>
        <rFont val="Arial"/>
        <family val="2"/>
      </rPr>
      <t>Reverification Mgmt:</t>
    </r>
    <r>
      <rPr>
        <b/>
        <sz val="10"/>
        <rFont val="Arial"/>
        <family val="2"/>
      </rPr>
      <t xml:space="preserve">
Credit
Reverification Type: </t>
    </r>
  </si>
  <si>
    <r>
      <rPr>
        <b/>
        <u/>
        <sz val="10"/>
        <rFont val="Arial"/>
        <family val="2"/>
      </rPr>
      <t>Reverification Mgmt:</t>
    </r>
    <r>
      <rPr>
        <b/>
        <sz val="10"/>
        <rFont val="Arial"/>
        <family val="2"/>
      </rPr>
      <t xml:space="preserve">
Employment
Reverification Required?</t>
    </r>
  </si>
  <si>
    <r>
      <rPr>
        <b/>
        <u/>
        <sz val="10"/>
        <rFont val="Arial"/>
        <family val="2"/>
      </rPr>
      <t>Reverification Mgmt:</t>
    </r>
    <r>
      <rPr>
        <b/>
        <sz val="10"/>
        <rFont val="Arial"/>
        <family val="2"/>
      </rPr>
      <t xml:space="preserve">
Income
Reverification Required?</t>
    </r>
  </si>
  <si>
    <r>
      <rPr>
        <b/>
        <u/>
        <sz val="10"/>
        <rFont val="Arial"/>
        <family val="2"/>
      </rPr>
      <t>Reverification Mgmt:</t>
    </r>
    <r>
      <rPr>
        <b/>
        <sz val="10"/>
        <rFont val="Arial"/>
        <family val="2"/>
      </rPr>
      <t xml:space="preserve">
Assets
Reverification Required?</t>
    </r>
  </si>
  <si>
    <r>
      <rPr>
        <b/>
        <u/>
        <sz val="10"/>
        <rFont val="Arial"/>
        <family val="2"/>
      </rPr>
      <t>Reverification Mgmt:</t>
    </r>
    <r>
      <rPr>
        <b/>
        <sz val="10"/>
        <rFont val="Arial"/>
        <family val="2"/>
      </rPr>
      <t xml:space="preserve">
SSN
Reverification Required?</t>
    </r>
  </si>
  <si>
    <r>
      <rPr>
        <b/>
        <u/>
        <sz val="10"/>
        <rFont val="Arial"/>
        <family val="2"/>
      </rPr>
      <t>Reverification Mgmt:</t>
    </r>
    <r>
      <rPr>
        <b/>
        <sz val="10"/>
        <rFont val="Arial"/>
        <family val="2"/>
      </rPr>
      <t xml:space="preserve">
Occupancy
Reverification Required?</t>
    </r>
  </si>
  <si>
    <r>
      <rPr>
        <b/>
        <u/>
        <sz val="10"/>
        <rFont val="Arial"/>
        <family val="2"/>
      </rPr>
      <t>Reverification Mgmt:</t>
    </r>
    <r>
      <rPr>
        <b/>
        <sz val="10"/>
        <rFont val="Arial"/>
        <family val="2"/>
      </rPr>
      <t xml:space="preserve">
Occupancy 
Reverification Type: </t>
    </r>
  </si>
  <si>
    <r>
      <rPr>
        <b/>
        <u/>
        <sz val="10"/>
        <rFont val="Arial"/>
        <family val="2"/>
      </rPr>
      <t>Reverification Mgmt:</t>
    </r>
    <r>
      <rPr>
        <b/>
        <sz val="10"/>
        <rFont val="Arial"/>
        <family val="2"/>
      </rPr>
      <t xml:space="preserve">
Collateral Risk Assessment 
Reverification Required?</t>
    </r>
  </si>
  <si>
    <r>
      <rPr>
        <b/>
        <u/>
        <sz val="10"/>
        <rFont val="Arial"/>
        <family val="2"/>
      </rPr>
      <t>Reverification Mgmt:</t>
    </r>
    <r>
      <rPr>
        <b/>
        <sz val="10"/>
        <rFont val="Arial"/>
        <family val="2"/>
      </rPr>
      <t xml:space="preserve">
Reverification Required?
Field Review / Desk Review</t>
    </r>
  </si>
  <si>
    <r>
      <rPr>
        <b/>
        <u/>
        <sz val="10"/>
        <rFont val="Arial"/>
        <family val="2"/>
      </rPr>
      <t>Reverification Mgmt:</t>
    </r>
    <r>
      <rPr>
        <b/>
        <sz val="10"/>
        <rFont val="Arial"/>
        <family val="2"/>
      </rPr>
      <t xml:space="preserve">
Field Review / Desk Review
Reason Reverification is  Required?</t>
    </r>
  </si>
  <si>
    <r>
      <rPr>
        <b/>
        <u/>
        <sz val="10"/>
        <rFont val="Arial"/>
        <family val="2"/>
      </rPr>
      <t>Reverification Mgmt:</t>
    </r>
    <r>
      <rPr>
        <b/>
        <sz val="10"/>
        <rFont val="Arial"/>
        <family val="2"/>
      </rPr>
      <t xml:space="preserve">
Field Review / Desk Review
Reverification Type: </t>
    </r>
  </si>
  <si>
    <r>
      <rPr>
        <b/>
        <u/>
        <sz val="10"/>
        <rFont val="Arial"/>
        <family val="2"/>
      </rPr>
      <t>Collateral Risk Assessment:</t>
    </r>
    <r>
      <rPr>
        <b/>
        <sz val="10"/>
        <rFont val="Arial"/>
        <family val="2"/>
      </rPr>
      <t xml:space="preserve">
Auditor Decision</t>
    </r>
  </si>
  <si>
    <r>
      <rPr>
        <b/>
        <u/>
        <sz val="10"/>
        <rFont val="Arial"/>
        <family val="2"/>
      </rPr>
      <t>Collateral Risk Assessment:</t>
    </r>
    <r>
      <rPr>
        <b/>
        <sz val="10"/>
        <rFont val="Arial"/>
        <family val="2"/>
      </rPr>
      <t xml:space="preserve">
Auditor Point of Failure</t>
    </r>
  </si>
  <si>
    <r>
      <rPr>
        <b/>
        <u/>
        <sz val="10"/>
        <rFont val="Arial"/>
        <family val="2"/>
      </rPr>
      <t>Collateral Risk Assessment:</t>
    </r>
    <r>
      <rPr>
        <b/>
        <sz val="10"/>
        <rFont val="Arial"/>
        <family val="2"/>
      </rPr>
      <t xml:space="preserve">
Auditor Disposition</t>
    </r>
  </si>
  <si>
    <r>
      <rPr>
        <b/>
        <u/>
        <sz val="10"/>
        <rFont val="Arial"/>
        <family val="2"/>
      </rPr>
      <t>Collateral Risk Assessment:</t>
    </r>
    <r>
      <rPr>
        <b/>
        <sz val="10"/>
        <rFont val="Arial"/>
        <family val="2"/>
      </rPr>
      <t xml:space="preserve">
Accurate Property Eligibility </t>
    </r>
  </si>
  <si>
    <r>
      <rPr>
        <b/>
        <u/>
        <sz val="10"/>
        <rFont val="Arial"/>
        <family val="2"/>
      </rPr>
      <t>Collateral Risk Assessment:</t>
    </r>
    <r>
      <rPr>
        <b/>
        <sz val="10"/>
        <rFont val="Arial"/>
        <family val="2"/>
      </rPr>
      <t xml:space="preserve">
Appropriate Comp Sales</t>
    </r>
  </si>
  <si>
    <r>
      <rPr>
        <b/>
        <u/>
        <sz val="10"/>
        <rFont val="Arial"/>
        <family val="2"/>
      </rPr>
      <t>Collateral Risk Assessment:</t>
    </r>
    <r>
      <rPr>
        <b/>
        <sz val="10"/>
        <rFont val="Arial"/>
        <family val="2"/>
      </rPr>
      <t xml:space="preserve">
Appropriate Data</t>
    </r>
  </si>
  <si>
    <r>
      <rPr>
        <b/>
        <u/>
        <sz val="10"/>
        <rFont val="Arial"/>
        <family val="2"/>
      </rPr>
      <t>Collateral Risk Assessment:</t>
    </r>
    <r>
      <rPr>
        <b/>
        <sz val="10"/>
        <rFont val="Arial"/>
        <family val="2"/>
      </rPr>
      <t xml:space="preserve">
Value Supported</t>
    </r>
  </si>
  <si>
    <r>
      <rPr>
        <b/>
        <u/>
        <sz val="10"/>
        <rFont val="Arial"/>
        <family val="2"/>
      </rPr>
      <t>Collateral Risk Assessment:</t>
    </r>
    <r>
      <rPr>
        <b/>
        <sz val="10"/>
        <rFont val="Arial"/>
        <family val="2"/>
      </rPr>
      <t xml:space="preserve">
Corrective Actions Identified</t>
    </r>
  </si>
  <si>
    <r>
      <rPr>
        <b/>
        <u/>
        <sz val="10"/>
        <rFont val="Arial"/>
        <family val="2"/>
      </rPr>
      <t xml:space="preserve">Collateral Risk Assessment: </t>
    </r>
    <r>
      <rPr>
        <b/>
        <sz val="10"/>
        <rFont val="Arial"/>
        <family val="2"/>
      </rPr>
      <t xml:space="preserve">
CU Score: Flags/Messages Reconciled</t>
    </r>
  </si>
  <si>
    <r>
      <rPr>
        <b/>
        <u/>
        <sz val="10"/>
        <rFont val="Arial"/>
        <family val="2"/>
      </rPr>
      <t xml:space="preserve">Collateral Risk Assessment: </t>
    </r>
    <r>
      <rPr>
        <b/>
        <sz val="10"/>
        <rFont val="Arial"/>
        <family val="2"/>
      </rPr>
      <t xml:space="preserve">
No CU Score: Known Quality Issues Reconciled</t>
    </r>
  </si>
  <si>
    <r>
      <rPr>
        <b/>
        <u/>
        <sz val="10"/>
        <rFont val="Arial"/>
        <family val="2"/>
      </rPr>
      <t xml:space="preserve">Collateral Risk Assessment: </t>
    </r>
    <r>
      <rPr>
        <b/>
        <sz val="10"/>
        <rFont val="Arial"/>
        <family val="2"/>
      </rPr>
      <t xml:space="preserve">
Vendor Decision</t>
    </r>
  </si>
  <si>
    <r>
      <rPr>
        <b/>
        <u/>
        <sz val="10"/>
        <rFont val="Arial"/>
        <family val="2"/>
      </rPr>
      <t xml:space="preserve">Collateral Risk Assessment: </t>
    </r>
    <r>
      <rPr>
        <b/>
        <sz val="10"/>
        <rFont val="Arial"/>
        <family val="2"/>
      </rPr>
      <t xml:space="preserve">
Field Review or Desk Review Obtained</t>
    </r>
  </si>
  <si>
    <r>
      <rPr>
        <b/>
        <u/>
        <sz val="10"/>
        <rFont val="Arial"/>
        <family val="2"/>
      </rPr>
      <t>Evaluation:</t>
    </r>
    <r>
      <rPr>
        <b/>
        <sz val="10"/>
        <rFont val="Arial"/>
        <family val="2"/>
      </rPr>
      <t xml:space="preserve">
Sample Type</t>
    </r>
  </si>
  <si>
    <r>
      <rPr>
        <b/>
        <u/>
        <sz val="10"/>
        <rFont val="Arial"/>
        <family val="2"/>
      </rPr>
      <t>Evaluation:</t>
    </r>
    <r>
      <rPr>
        <b/>
        <sz val="10"/>
        <rFont val="Arial"/>
        <family val="2"/>
      </rPr>
      <t xml:space="preserve">
Selection Type</t>
    </r>
  </si>
  <si>
    <t>Defect Category (10/09/2019)</t>
  </si>
  <si>
    <t>Defect Subcategory (10/09/2019)</t>
  </si>
  <si>
    <t>Defect Name (10/09/2019)</t>
  </si>
  <si>
    <t>QC Auditor Error</t>
  </si>
  <si>
    <t>Traditional Credit</t>
  </si>
  <si>
    <t>Yes-Primary Home</t>
  </si>
  <si>
    <t>External Request</t>
  </si>
  <si>
    <t>Field Review</t>
  </si>
  <si>
    <t>10% Minimum</t>
  </si>
  <si>
    <t>Appraisal</t>
  </si>
  <si>
    <t>Appraisal Adjustments</t>
  </si>
  <si>
    <t>Appraisal adjustments not correctly applied</t>
  </si>
  <si>
    <t>Moderate</t>
  </si>
  <si>
    <t>Removes</t>
  </si>
  <si>
    <t>Non Traditional Credit</t>
  </si>
  <si>
    <t>No-D1C Applies</t>
  </si>
  <si>
    <t>No-Second Home</t>
  </si>
  <si>
    <t>Loan File Doc Validation</t>
  </si>
  <si>
    <t>Investor QC Requirement</t>
  </si>
  <si>
    <t>Discretionary- Full</t>
  </si>
  <si>
    <t>Comparable adjustments</t>
  </si>
  <si>
    <t>No Issue</t>
  </si>
  <si>
    <t>Add</t>
  </si>
  <si>
    <t>QC Auditor Training</t>
  </si>
  <si>
    <t xml:space="preserve">No-Investment </t>
  </si>
  <si>
    <t>Other Reason</t>
  </si>
  <si>
    <t>N/A: No CU Score</t>
  </si>
  <si>
    <t>Failure to adjust comparables</t>
  </si>
  <si>
    <t>Revise</t>
  </si>
  <si>
    <t xml:space="preserve">Other </t>
  </si>
  <si>
    <t xml:space="preserve">Inadequate comparable adjustment(s) </t>
  </si>
  <si>
    <t xml:space="preserve">Inadequate comparable adjustment(s) - sales/financing concessions </t>
  </si>
  <si>
    <t>Appraisal Data Integrity</t>
  </si>
  <si>
    <t>Comparable sale(s) physical features reported inaccurately – age</t>
  </si>
  <si>
    <t>Comparable sale(s) physical features reported inaccurately – bedroom/bathroom count</t>
  </si>
  <si>
    <t>Comparable sale(s) physical features reported inaccurately – condition/quality of construction</t>
  </si>
  <si>
    <t>Comparable sale(s) physical features reported inaccurately – design/appeal</t>
  </si>
  <si>
    <t>Comparable sale(s) physical features reported inaccurately – gross living area</t>
  </si>
  <si>
    <t>Comparable sale(s) physical features reported inaccurately – other</t>
  </si>
  <si>
    <t>Comparable sale(s) site characteristic(s) or location reported inaccurately</t>
  </si>
  <si>
    <t>Comparable sale(s) transaction details reported inaccurately</t>
  </si>
  <si>
    <t>Comparable transaction details – creation of comparable sale(s)</t>
  </si>
  <si>
    <t>Failure to report and/or analyze subject sales history</t>
  </si>
  <si>
    <t>Failure to report comparable sales history</t>
  </si>
  <si>
    <t>Failure to report pending sale for the subject</t>
  </si>
  <si>
    <t>Failure to report subject listing history</t>
  </si>
  <si>
    <t>Insufficient data source for comparable sale(s)</t>
  </si>
  <si>
    <t>Market conditions reported inaccurately</t>
  </si>
  <si>
    <t>Subject physical features reported inaccurately – age</t>
  </si>
  <si>
    <t>Subject physical features reported inaccurately – bedroom/bath count</t>
  </si>
  <si>
    <t>Subject physical features reported inaccurately – condition/quality of construction</t>
  </si>
  <si>
    <t>Subject physical features reported inaccurately – design/appeal</t>
  </si>
  <si>
    <t>Subject physical features reported inaccurately – gross living area</t>
  </si>
  <si>
    <t>Subject physical features reported inaccurately – other</t>
  </si>
  <si>
    <t>Subject site characteristic(s) or location reported inaccurately</t>
  </si>
  <si>
    <t>Subject site features – entire parcel not included</t>
  </si>
  <si>
    <t>Subject site size reported inaccurately</t>
  </si>
  <si>
    <t>Subject view or location reported inaccurately</t>
  </si>
  <si>
    <t>Unfavorable conditions not reported and/or analyzed</t>
  </si>
  <si>
    <t>Appraisal Documentation</t>
  </si>
  <si>
    <t>Appraisal - expired</t>
  </si>
  <si>
    <t>Appraisal – missing</t>
  </si>
  <si>
    <t>Appraisal not uploaded to UCDP</t>
  </si>
  <si>
    <t>Appraisal update – missing or non-compliant</t>
  </si>
  <si>
    <t>Completion report – missing</t>
  </si>
  <si>
    <t>Homestyle renovation – evidence of completion not provided</t>
  </si>
  <si>
    <t>Appraisal Reconciliation</t>
  </si>
  <si>
    <t>Adjusted value of comparable(s) failed to support appraised value</t>
  </si>
  <si>
    <t>Appraised value outside adjusted sales price range</t>
  </si>
  <si>
    <t>Value warranty – ineligible property inspection waiver</t>
  </si>
  <si>
    <t>Value warranty – value seasoned loan</t>
  </si>
  <si>
    <t>Comparable Selection</t>
  </si>
  <si>
    <t>Exclusive use of sales from subject’s subdivision or project</t>
  </si>
  <si>
    <t>Failure to use a sale from subject’s new subdivision or project</t>
  </si>
  <si>
    <t>Inappropriate comparable sale(s) selection – dated comparable sale(s)</t>
  </si>
  <si>
    <t>Inappropriate comparable sale(s) selection due to location</t>
  </si>
  <si>
    <t>Inappropriate comparable sale(s) selection – MH Advantage®</t>
  </si>
  <si>
    <t>Use of dissimilar comparable sale(s) - non-traditional property</t>
  </si>
  <si>
    <t>Use of dissimilar comparable sale(s) due to site characteristics</t>
  </si>
  <si>
    <t>Use of dissimilar comparable sale(s) due to type of ownership</t>
  </si>
  <si>
    <t>Use of physically dissimilar comparable sale(s) – age</t>
  </si>
  <si>
    <t>Use of physically dissimilar comparable sale(s) – bedroom count</t>
  </si>
  <si>
    <t>Use of physically dissimilar comparable sale(s) – condition/quality of construction</t>
  </si>
  <si>
    <t>Use of physically dissimilar comparable sale(s) – design/appeal</t>
  </si>
  <si>
    <t>Use of physically dissimilar comparable sale(s) – gross living area</t>
  </si>
  <si>
    <t>Use of physically dissimilar comparable sale(s) – other</t>
  </si>
  <si>
    <t>General Appraisal Requirements</t>
  </si>
  <si>
    <t>Appraisal not complete or compliant</t>
  </si>
  <si>
    <t>Appraisal on wrong form</t>
  </si>
  <si>
    <t>Appraiser – unlicensed / not qualified</t>
  </si>
  <si>
    <t>Failure to report sales contract information in the appraisal</t>
  </si>
  <si>
    <t>Failure to use required number of manufactured home comparable sales</t>
  </si>
  <si>
    <t>Failure to use required number of properties with similar accessory unit</t>
  </si>
  <si>
    <t>Failure to use three comparable sales</t>
  </si>
  <si>
    <t>Supervisory / review appraiser not qualified</t>
  </si>
  <si>
    <t>Appraisal Misleading</t>
  </si>
  <si>
    <t>Misrepresentation of physical characteristics</t>
  </si>
  <si>
    <t>Unacceptable appraisal by use of inappropriate comparable sales</t>
  </si>
  <si>
    <t>Unsupported or misleading market data</t>
  </si>
  <si>
    <t>Asset Calculation/ Analysis</t>
  </si>
  <si>
    <t>Asset validation – conflicting and contradictory information</t>
  </si>
  <si>
    <t>Asset validation – insufficient assets for 30 day charge accounts</t>
  </si>
  <si>
    <t>Asset validation – insufficient assets for reserves</t>
  </si>
  <si>
    <t>Asset validation – insufficient assets to close</t>
  </si>
  <si>
    <t>Asset validation – insufficient assets to pay off debt</t>
  </si>
  <si>
    <t>Asset validation – undocumented large deposit/increase</t>
  </si>
  <si>
    <t>Insufficient assets for 30-day charge accounts</t>
  </si>
  <si>
    <t>Insufficient assets for reserves</t>
  </si>
  <si>
    <t>Insufficient assets to close</t>
  </si>
  <si>
    <t>Insufficient assets to pay off debt</t>
  </si>
  <si>
    <t>Undocumented large deposit/increase</t>
  </si>
  <si>
    <t>Asset Documentation</t>
  </si>
  <si>
    <t>Asset documentation aged</t>
  </si>
  <si>
    <t>Asset documentation incomplete/illegible</t>
  </si>
  <si>
    <t>Asset documentation – missing all</t>
  </si>
  <si>
    <t>Assets misrepresentation</t>
  </si>
  <si>
    <t>Asset validation – borrower not confirmed as account holder</t>
  </si>
  <si>
    <t>Asset validation – verification form missing or defective</t>
  </si>
  <si>
    <t>Earnest money missing</t>
  </si>
  <si>
    <t>Gift documentation missing</t>
  </si>
  <si>
    <t>Liquidation of asset missing</t>
  </si>
  <si>
    <t>Sale proceeds missing</t>
  </si>
  <si>
    <t>Asset Eligibility</t>
  </si>
  <si>
    <t>Gift funds unacceptable</t>
  </si>
  <si>
    <t>Gift on investment transaction not permitted</t>
  </si>
  <si>
    <t>Interested party contributions exceed borrower’s costs</t>
  </si>
  <si>
    <t>Interested party contributions exceed percentage allowed</t>
  </si>
  <si>
    <t>Interested party contributions – sales concessions</t>
  </si>
  <si>
    <t>Minimum contribution from borrower’s own funds not met</t>
  </si>
  <si>
    <t>Unacceptable source of funds</t>
  </si>
  <si>
    <t>Borrower and Mortgage Eligibility</t>
  </si>
  <si>
    <t>Borrower Requirements Not Met</t>
  </si>
  <si>
    <t>Excessive number of financed properties</t>
  </si>
  <si>
    <t>Multiple financed properties – requirements not met</t>
  </si>
  <si>
    <t>Non-Occupant borrower requirements not met</t>
  </si>
  <si>
    <t>Social security number discrepancy</t>
  </si>
  <si>
    <t>Social security number not validated</t>
  </si>
  <si>
    <t>Trusts ineligible</t>
  </si>
  <si>
    <t>General Eligibility</t>
  </si>
  <si>
    <t>Delayed financing exception requirements not met</t>
  </si>
  <si>
    <t>Delinquent at or before delivery</t>
  </si>
  <si>
    <t>Delivered with excessive DTI ratio</t>
  </si>
  <si>
    <t>Excessive cash-out – refinance</t>
  </si>
  <si>
    <t>Financing of real estate taxes – escrow account not established</t>
  </si>
  <si>
    <t>Installment land contract cash-out refinance not permitted</t>
  </si>
  <si>
    <t>Manufactured home requirements not met</t>
  </si>
  <si>
    <t>Non-arms length purchase</t>
  </si>
  <si>
    <t>Power of attorney ineligible or ineffective</t>
  </si>
  <si>
    <t>Property listed for sale on refinance transaction</t>
  </si>
  <si>
    <t>Special approval not obtained</t>
  </si>
  <si>
    <t>Variance requirements not met</t>
  </si>
  <si>
    <t>LTV/CLTV/HCLTV</t>
  </si>
  <si>
    <t>Excessive LTV/CLTV/HCLTV ratio</t>
  </si>
  <si>
    <t>LTV/CLTV/HCLTV calculated incorrectly</t>
  </si>
  <si>
    <t>Manufactured housing – LTV/CLTV/HCLTV calculated incorrectly</t>
  </si>
  <si>
    <t>Misrepresentation of investment occupancy</t>
  </si>
  <si>
    <t>Misrepresentation of primary occupancy</t>
  </si>
  <si>
    <t>Second home eligibility requirements not met</t>
  </si>
  <si>
    <t>Product Eligibility</t>
  </si>
  <si>
    <t>Affordable housing income limits exceeded</t>
  </si>
  <si>
    <t>Affordable housing requirements not met</t>
  </si>
  <si>
    <t>Homeownership education/landlord education certificate missing</t>
  </si>
  <si>
    <t>HomeReady® requirements not met</t>
  </si>
  <si>
    <t>HomeStyle® Renovation requirements not met</t>
  </si>
  <si>
    <t>TX 50(a)(6) requirements not met</t>
  </si>
  <si>
    <t>Subordinate Financing</t>
  </si>
  <si>
    <t>Evidence of subordination or release of existing lien not provided</t>
  </si>
  <si>
    <t>Excessive cash-out – payoff subordinate financing</t>
  </si>
  <si>
    <t>Subordinate financing terms not provided</t>
  </si>
  <si>
    <t>Subordinate financing unacceptable</t>
  </si>
  <si>
    <t>Undisclosed subordinate financing</t>
  </si>
  <si>
    <t>Credit Documentation</t>
  </si>
  <si>
    <t>Credit documents aged</t>
  </si>
  <si>
    <t>Credit report missing or defective</t>
  </si>
  <si>
    <t>Misrepresentation of credit</t>
  </si>
  <si>
    <t>Mortgage payment history missing or defective</t>
  </si>
  <si>
    <t>Credit Eligibility</t>
  </si>
  <si>
    <t>Minimum credit score requirement not met</t>
  </si>
  <si>
    <t>Non-traditional credit history requirements not met</t>
  </si>
  <si>
    <t>Outstanding collections, non-mortgage charge-offs, or past due balances</t>
  </si>
  <si>
    <t>Outstanding judgement(s)</t>
  </si>
  <si>
    <t>Outstanding lien(s)</t>
  </si>
  <si>
    <t>Significant derogatory credit event – requirement not met</t>
  </si>
  <si>
    <t>Unacceptable mortgage history</t>
  </si>
  <si>
    <t>Income/ Employment</t>
  </si>
  <si>
    <t>Income/Employment Calculation/Analysis</t>
  </si>
  <si>
    <t>Income validation – conflicting and contradictory information</t>
  </si>
  <si>
    <t>Income validation – tax transcript conflicting and contradictory</t>
  </si>
  <si>
    <t>Incorrect income calculation – base</t>
  </si>
  <si>
    <t>Incorrect income calculation – bonus/commission/overtime</t>
  </si>
  <si>
    <t>Incorrect income calculation – employed by family member or interested party</t>
  </si>
  <si>
    <t>Incorrect income calculation – other income sources</t>
  </si>
  <si>
    <t>Incorrect income calculation – rental income/loss</t>
  </si>
  <si>
    <t>Incorrect income calculation – retirement/pension/social security</t>
  </si>
  <si>
    <t>Incorrect income calculation – self-employed</t>
  </si>
  <si>
    <t>Incorrect income calculation – unreimbursed business expenses</t>
  </si>
  <si>
    <t>Income/Employment Documentation</t>
  </si>
  <si>
    <t>Income documentation aged</t>
  </si>
  <si>
    <t>Income documentation illegible</t>
  </si>
  <si>
    <t>Income documentation missing – all</t>
  </si>
  <si>
    <t>Income misrepresentation</t>
  </si>
  <si>
    <t>Income not documented – age of tax return requirements not met</t>
  </si>
  <si>
    <t>Income not documented – alimony/child support</t>
  </si>
  <si>
    <t>Income not documented – base</t>
  </si>
  <si>
    <t>Income not documented – bonus/commission/overtime</t>
  </si>
  <si>
    <t>Income not documented – employed by family member or interested party</t>
  </si>
  <si>
    <t>Income not documented – other income sources</t>
  </si>
  <si>
    <t>Income not documented – rental income/loss</t>
  </si>
  <si>
    <t>Income not documented – retirement/pension/social security</t>
  </si>
  <si>
    <t>Income not documented – secondary employment/multiple jobs</t>
  </si>
  <si>
    <t>Income not documented – self-employed</t>
  </si>
  <si>
    <t>Income validation – tax transcript verification form missing or defective</t>
  </si>
  <si>
    <t>Income/employment validation – verification form missing or defective</t>
  </si>
  <si>
    <t>Income/Employment Eligibility</t>
  </si>
  <si>
    <t>Borrower not employed</t>
  </si>
  <si>
    <t>Continuance of income unacceptable</t>
  </si>
  <si>
    <t>Employment validation – DU close by date not met – borrower employed – VOE expired</t>
  </si>
  <si>
    <t>Employment validation – DU close by date not met – borrower not employed – VOE expired</t>
  </si>
  <si>
    <t>Employment validation – DU close by date not met – borrower not employed – VOE updated</t>
  </si>
  <si>
    <t>History of bonus/overtime income unacceptable</t>
  </si>
  <si>
    <t>History of commission income unacceptable</t>
  </si>
  <si>
    <t>History of other income sources unacceptable</t>
  </si>
  <si>
    <t>History of secondary employment income unacceptable</t>
  </si>
  <si>
    <t>History of self-employment income unacceptable</t>
  </si>
  <si>
    <t>Source of income unacceptable</t>
  </si>
  <si>
    <t>Insurance</t>
  </si>
  <si>
    <t>Insurance - Selling Violation</t>
  </si>
  <si>
    <t>Fidelity/crime and/or liability insurance policy not documented for the project/HOA</t>
  </si>
  <si>
    <t>Flood cert or evidence not in a flood zone missing</t>
  </si>
  <si>
    <t>Flood insurance not documented</t>
  </si>
  <si>
    <t>Flood insurance not obtained</t>
  </si>
  <si>
    <t>Mortgage insurance – inadequate coverage</t>
  </si>
  <si>
    <t>Mortgage insurance – never in force</t>
  </si>
  <si>
    <t>Mortgage insurance – not documented</t>
  </si>
  <si>
    <t>Mortgage insurance was rescinded</t>
  </si>
  <si>
    <t>Property insurance not documented</t>
  </si>
  <si>
    <t>Title insurance policy requirement not met</t>
  </si>
  <si>
    <t>Legal/ Regulatory/ Compliance</t>
  </si>
  <si>
    <t>Anti-Predatory Violation</t>
  </si>
  <si>
    <t>Amortization Ineligible</t>
  </si>
  <si>
    <t>Home Ownership and Equity Protection Act Documentation Missing</t>
  </si>
  <si>
    <t>Home Ownership and Equity Protection Act Violation – APR</t>
  </si>
  <si>
    <t>Home Ownership and Equity Protection Act Violation – APR and Points and Fees</t>
  </si>
  <si>
    <t>Home Ownership and Equity Protection Act Violation – Points and Fees</t>
  </si>
  <si>
    <t>Maximum Points and Fees Exceeded – Third Party Notification of Violation</t>
  </si>
  <si>
    <t>State Higher-Priced Mortgage Loan</t>
  </si>
  <si>
    <t>Liabilities</t>
  </si>
  <si>
    <t>Liabilities Calculation/Analysis</t>
  </si>
  <si>
    <t>Debts not paid off</t>
  </si>
  <si>
    <t>Monthly payments not properly calculated</t>
  </si>
  <si>
    <t>Undisclosed liability</t>
  </si>
  <si>
    <t>Undisclosed mortgage(s)</t>
  </si>
  <si>
    <t>Liabilities Documentation</t>
  </si>
  <si>
    <t>Monthly payment amount not verified</t>
  </si>
  <si>
    <t>Omission of debts documentation missing</t>
  </si>
  <si>
    <t>Loan Documentation</t>
  </si>
  <si>
    <t xml:space="preserve">Application/Processing </t>
  </si>
  <si>
    <t>AUS findings report missing or defective</t>
  </si>
  <si>
    <t>Loan application missing or defective</t>
  </si>
  <si>
    <t>Power of attorney – loan application not signed by borrower</t>
  </si>
  <si>
    <t>Sales contract missing or defective</t>
  </si>
  <si>
    <t>Closing Documentation</t>
  </si>
  <si>
    <t>Closing disclosure – defective</t>
  </si>
  <si>
    <t>Closing disclosure – missing</t>
  </si>
  <si>
    <t>Final Truth in Lending missing or defective</t>
  </si>
  <si>
    <t>HUD-1 settlement statement missing or defective</t>
  </si>
  <si>
    <t>HUD-1 settlement statement provided in lieu of Closing Disclosure</t>
  </si>
  <si>
    <t>Note missing or defective</t>
  </si>
  <si>
    <t>Power of attorney missing or defective</t>
  </si>
  <si>
    <t>Security instrument missing or defective</t>
  </si>
  <si>
    <t>Seller settlement statement missing or defective</t>
  </si>
  <si>
    <t>Loan File</t>
  </si>
  <si>
    <t>Loan file missing</t>
  </si>
  <si>
    <t>Excess investor occupancy</t>
  </si>
  <si>
    <t>Ineligible project – condotel</t>
  </si>
  <si>
    <t>Ineligible projects – litigation</t>
  </si>
  <si>
    <t>Ineligible projects – other charter violation</t>
  </si>
  <si>
    <t>Ineligible projects – commercial space</t>
  </si>
  <si>
    <t>Ineligible projects – single entity ownership</t>
  </si>
  <si>
    <t>Presale &lt;50%</t>
  </si>
  <si>
    <t>Project reserve requirement not met</t>
  </si>
  <si>
    <t>Expired project review</t>
  </si>
  <si>
    <t>PERS approval not obtained</t>
  </si>
  <si>
    <t>Property Data Collection</t>
  </si>
  <si>
    <t>Property Data Collection - Data Integrity</t>
  </si>
  <si>
    <t>Subject Gross Living Area Reported Inaccurately by Data Collector</t>
  </si>
  <si>
    <t>Subject Age Reported Inaccurately by Data Collector</t>
  </si>
  <si>
    <t>Subject Site Characteristic (s) or Location Reported Inaccurately by Data Collector</t>
  </si>
  <si>
    <t>Subject Condition/Quality of Construction Reported Inaccurately by Data Collector</t>
  </si>
  <si>
    <t>Subject Physical Features Reported Inaccurately - Other by Data Collector</t>
  </si>
  <si>
    <t>Subject Bedroom/Bath Count Reported Inaccurately by Data Collector</t>
  </si>
  <si>
    <r>
      <t>Unfavorable Conditions Not Reported and/or Analyzed by Data</t>
    </r>
    <r>
      <rPr>
        <sz val="10"/>
        <rFont val="Arial"/>
        <family val="2"/>
      </rPr>
      <t xml:space="preserve"> Collector</t>
    </r>
  </si>
  <si>
    <t>Property Data Collection Requirements</t>
  </si>
  <si>
    <t>Property Data Collector Not Eligible</t>
  </si>
  <si>
    <t>Property Eligibility</t>
  </si>
  <si>
    <t>Leasehold Estate</t>
  </si>
  <si>
    <t>Ineligible leasehold estate</t>
  </si>
  <si>
    <t>Manufactured Housing-Specific</t>
  </si>
  <si>
    <t>Ineligible manufactured housing</t>
  </si>
  <si>
    <t>Ineligible manufactured housing – addition or structural modification</t>
  </si>
  <si>
    <t>Ineligible manufactured housing with leasehold estate</t>
  </si>
  <si>
    <t>Ineligible MH Advantage – failure to meet requirements</t>
  </si>
  <si>
    <t>Ineligible MH Advantage – missing HUD data plate or certification label</t>
  </si>
  <si>
    <t>Ineligible MH Advantage – missing MHA sticker</t>
  </si>
  <si>
    <t>On-frame Modular Home</t>
  </si>
  <si>
    <t>Ineligible on-frame modular home</t>
  </si>
  <si>
    <t>Ineligible on-frame modular home – neighborhood non-conformity</t>
  </si>
  <si>
    <t>Sites and Utilities</t>
  </si>
  <si>
    <t>Ineligible property – environmental hazards</t>
  </si>
  <si>
    <t>Ineligible property – inadequate accessibility</t>
  </si>
  <si>
    <t>Ineligible property – parcel issues</t>
  </si>
  <si>
    <t>Ineligible property – site and utilities</t>
  </si>
  <si>
    <t>Ineligible property – utilities</t>
  </si>
  <si>
    <t>Subject and Improvements</t>
  </si>
  <si>
    <t>Ineligible property – number of units</t>
  </si>
  <si>
    <t>Ineligible property – safety, soundness, and structural integrity</t>
  </si>
  <si>
    <t>Ineligible property – subject and improvements</t>
  </si>
  <si>
    <t>Zoning and Usage</t>
  </si>
  <si>
    <t>Ineligible property – accessory unit</t>
  </si>
  <si>
    <t>Ineligible property – commercial zoning</t>
  </si>
  <si>
    <t>Ineligible property – condo/co-op</t>
  </si>
  <si>
    <t>Ineligible property – highest and best use</t>
  </si>
  <si>
    <t>Ineligible property – land use</t>
  </si>
  <si>
    <t>Ineligible property – non residential use</t>
  </si>
  <si>
    <t>Ineligible property – site conformity</t>
  </si>
  <si>
    <t>Ineligible property – unacceptable mixed use</t>
  </si>
  <si>
    <t>Ineligible property – zoning and usage</t>
  </si>
  <si>
    <t>Ineligible property – zoning non-compliance</t>
  </si>
  <si>
    <t>Title/Lien</t>
  </si>
  <si>
    <t>Title/Lien Selling Violation</t>
  </si>
  <si>
    <t>Clouded Title</t>
  </si>
  <si>
    <t>Incorrect legal description (Origination)</t>
  </si>
  <si>
    <t>Land Locked Parcel</t>
  </si>
  <si>
    <t>Lender obligated or loan sold to another investor</t>
  </si>
  <si>
    <t>Loan not funded or pending rescission</t>
  </si>
  <si>
    <t>Loan not in first lien position at origination</t>
  </si>
  <si>
    <t>Manufactured home – certificate of title not provided</t>
  </si>
  <si>
    <t>Misrepresentation of title</t>
  </si>
  <si>
    <t>Property encroachment</t>
  </si>
  <si>
    <t>Income/Employment</t>
  </si>
  <si>
    <t>Legal/Regulatory/Compliance</t>
  </si>
  <si>
    <t xml:space="preserve">Project Eligibility </t>
  </si>
  <si>
    <t>This spreadsheet workbook includes Fannie Mae defect taxonomy and severity levels as examples. However, should be modified to reflect a lender's specific needs that align with lender QC plan and QC program needs.</t>
  </si>
  <si>
    <r>
      <t xml:space="preserve">Fannie Mae’s </t>
    </r>
    <r>
      <rPr>
        <i/>
        <sz val="11"/>
        <rFont val="Calibri"/>
        <family val="2"/>
      </rPr>
      <t>Selling</t>
    </r>
    <r>
      <rPr>
        <sz val="11"/>
        <rFont val="Calibri"/>
        <family val="2"/>
      </rPr>
      <t> </t>
    </r>
    <r>
      <rPr>
        <i/>
        <sz val="11"/>
        <rFont val="Calibri"/>
        <family val="2"/>
      </rPr>
      <t>and Servicing Guides </t>
    </r>
    <r>
      <rPr>
        <sz val="11"/>
        <rFont val="Calibri"/>
        <family val="2"/>
      </rPr>
      <t>and their updates, including </t>
    </r>
    <r>
      <rPr>
        <i/>
        <sz val="11"/>
        <rFont val="Calibri"/>
        <family val="2"/>
      </rPr>
      <t>Guide</t>
    </r>
    <r>
      <rPr>
        <sz val="11"/>
        <rFont val="Calibri"/>
        <family val="2"/>
      </rPr>
      <t xml:space="preserve"> Announcements and Release Notes, are the official statements of Fannie Mae’s policies and procedures, and should be adhered to in the event of discrepancies between the information in this document and the </t>
    </r>
    <r>
      <rPr>
        <i/>
        <sz val="11"/>
        <rFont val="Calibri"/>
        <family val="2"/>
      </rPr>
      <t>Guides</t>
    </r>
    <r>
      <rPr>
        <sz val="11"/>
        <rFont val="Calibri"/>
        <family val="2"/>
      </rPr>
      <t>.</t>
    </r>
  </si>
  <si>
    <t>The lender must perform a monthly review of a minimum of 10% of the post-closing QC sample reviewed by the vendor to validate the accuracy and completeness of the vendor’s work. (See D1-3-01 Lender Post-Closing Quality Control Review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</si>
</sst>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m/d/yy;@"/>
    <numFmt numFmtId="165" formatCode="[$-409]mmmm\-yy;@"/>
    <numFmt numFmtId="166" formatCode="&quot;$&quot;#,##0.00"/>
  </numFmts>
  <fonts count="4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Arial"/>
      <family val="2"/>
    </font>
    <font>
      <sz val="10"/>
      <name val="Arial"/>
      <family val="2"/>
    </font>
    <font>
      <b/>
      <sz val="10"/>
      <color theme="1"/>
      <name val="Calibri"/>
      <family val="2"/>
      <scheme val="minor"/>
    </font>
    <font>
      <b/>
      <sz val="10"/>
      <name val="Calibri"/>
      <family val="2"/>
      <scheme val="minor"/>
    </font>
    <font>
      <sz val="10"/>
      <name val="Calibri"/>
      <family val="2"/>
      <scheme val="minor"/>
    </font>
    <font>
      <sz val="8"/>
      <name val="Calibri"/>
      <family val="2"/>
      <scheme val="minor"/>
    </font>
    <font>
      <sz val="9"/>
      <name val="Calibri"/>
      <family val="2"/>
      <scheme val="minor"/>
    </font>
    <font>
      <b/>
      <sz val="12"/>
      <color theme="1"/>
      <name val="Calibri"/>
      <family val="2"/>
      <scheme val="minor"/>
    </font>
    <font>
      <sz val="10"/>
      <name val="Arial"/>
      <family val="2"/>
    </font>
    <font>
      <sz val="10"/>
      <color rgb="FFFF0000"/>
      <name val="Calibri"/>
      <family val="2"/>
      <scheme val="minor"/>
    </font>
    <font>
      <b/>
      <sz val="12"/>
      <color theme="1"/>
      <name val="Arial"/>
      <family val="2"/>
    </font>
    <font>
      <sz val="12"/>
      <color theme="1"/>
      <name val="Arial"/>
      <family val="2"/>
    </font>
    <font>
      <b/>
      <sz val="11"/>
      <color rgb="FF0070C0"/>
      <name val="Times New Roman"/>
      <family val="1"/>
    </font>
    <font>
      <b/>
      <sz val="10"/>
      <color rgb="FF0070C0"/>
      <name val="Calibri"/>
      <family val="2"/>
      <scheme val="minor"/>
    </font>
    <font>
      <b/>
      <sz val="12"/>
      <color indexed="8"/>
      <name val="Arial"/>
      <family val="2"/>
    </font>
    <font>
      <sz val="12"/>
      <name val="Arial"/>
      <family val="2"/>
    </font>
    <font>
      <b/>
      <sz val="12"/>
      <name val="Arial"/>
      <family val="2"/>
    </font>
    <font>
      <sz val="9"/>
      <name val="Arial"/>
      <family val="2"/>
    </font>
    <font>
      <b/>
      <sz val="9"/>
      <name val="Arial"/>
      <family val="2"/>
    </font>
    <font>
      <b/>
      <sz val="11"/>
      <name val="Arial"/>
      <family val="2"/>
    </font>
    <font>
      <sz val="11"/>
      <name val="Arial"/>
      <family val="2"/>
    </font>
    <font>
      <b/>
      <sz val="10"/>
      <name val="Arial"/>
      <family val="2"/>
    </font>
    <font>
      <b/>
      <sz val="8"/>
      <name val="Arial"/>
      <family val="2"/>
    </font>
    <font>
      <sz val="8"/>
      <color indexed="60"/>
      <name val="Calibri"/>
      <family val="2"/>
    </font>
    <font>
      <b/>
      <sz val="11"/>
      <color theme="1"/>
      <name val="Calibri"/>
      <family val="2"/>
      <scheme val="minor"/>
    </font>
    <font>
      <sz val="11"/>
      <name val="Calibri"/>
      <family val="2"/>
      <scheme val="minor"/>
    </font>
    <font>
      <sz val="10"/>
      <name val="Calibri"/>
      <family val="2"/>
    </font>
    <font>
      <b/>
      <sz val="7"/>
      <name val="Arial"/>
      <family val="2"/>
    </font>
    <font>
      <i/>
      <sz val="10"/>
      <name val="Calibri"/>
      <family val="2"/>
      <scheme val="minor"/>
    </font>
    <font>
      <b/>
      <sz val="10"/>
      <color theme="0"/>
      <name val="Calibri"/>
      <family val="2"/>
      <scheme val="minor"/>
    </font>
    <font>
      <b/>
      <sz val="14"/>
      <color theme="1"/>
      <name val="Arial"/>
      <family val="2"/>
    </font>
    <font>
      <b/>
      <sz val="14"/>
      <name val="Arial"/>
      <family val="2"/>
    </font>
    <font>
      <sz val="14"/>
      <color theme="1"/>
      <name val="Arial"/>
      <family val="2"/>
    </font>
    <font>
      <b/>
      <sz val="14"/>
      <color theme="0"/>
      <name val="Arial"/>
      <family val="2"/>
    </font>
    <font>
      <b/>
      <i/>
      <sz val="10"/>
      <name val="Calibri"/>
      <family val="2"/>
      <scheme val="minor"/>
    </font>
    <font>
      <b/>
      <u/>
      <sz val="10"/>
      <name val="Arial"/>
      <family val="2"/>
    </font>
    <font>
      <b/>
      <sz val="9"/>
      <name val="Calibri"/>
      <family val="2"/>
      <scheme val="minor"/>
    </font>
    <font>
      <sz val="10"/>
      <color theme="0"/>
      <name val="Calibri"/>
      <family val="2"/>
      <scheme val="minor"/>
    </font>
    <font>
      <b/>
      <sz val="10"/>
      <color rgb="FF000000"/>
      <name val="Arial"/>
    </font>
    <font>
      <sz val="10"/>
      <color rgb="FF000000"/>
      <name val="Arial"/>
    </font>
    <font>
      <sz val="11"/>
      <name val="Calibri"/>
      <family val="2"/>
    </font>
    <font>
      <i/>
      <sz val="11"/>
      <name val="Calibri"/>
      <family val="2"/>
    </font>
  </fonts>
  <fills count="24">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79998168889431442"/>
        <bgColor indexed="64"/>
      </patternFill>
    </fill>
    <fill>
      <patternFill patternType="solid">
        <fgColor rgb="FFFFFF99"/>
        <bgColor indexed="64"/>
      </patternFill>
    </fill>
    <fill>
      <patternFill patternType="solid">
        <fgColor rgb="FFD9D7DC"/>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3" tint="0.39997558519241921"/>
        <bgColor indexed="64"/>
      </patternFill>
    </fill>
    <fill>
      <patternFill patternType="solid">
        <fgColor theme="8" tint="0.79998168889431442"/>
        <bgColor indexed="64"/>
      </patternFill>
    </fill>
    <fill>
      <patternFill patternType="solid">
        <fgColor rgb="FFFFFFCC"/>
        <bgColor indexed="64"/>
      </patternFill>
    </fill>
    <fill>
      <patternFill patternType="solid">
        <fgColor theme="8" tint="0.59999389629810485"/>
        <bgColor indexed="64"/>
      </patternFill>
    </fill>
    <fill>
      <patternFill patternType="solid">
        <fgColor theme="3" tint="-0.249977111117893"/>
        <bgColor indexed="64"/>
      </patternFill>
    </fill>
    <fill>
      <patternFill patternType="solid">
        <fgColor theme="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8"/>
        <bgColor indexed="64"/>
      </patternFill>
    </fill>
  </fills>
  <borders count="10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medium">
        <color auto="1"/>
      </right>
      <top style="thin">
        <color theme="0" tint="-0.499984740745262"/>
      </top>
      <bottom style="thin">
        <color theme="0" tint="-0.499984740745262"/>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diagonal/>
    </border>
    <border>
      <left style="thin">
        <color indexed="64"/>
      </left>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style="medium">
        <color indexed="64"/>
      </right>
      <top style="thin">
        <color theme="0" tint="-0.499984740745262"/>
      </top>
      <bottom style="medium">
        <color indexed="64"/>
      </bottom>
      <diagonal/>
    </border>
    <border>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auto="1"/>
      </right>
      <top style="thin">
        <color theme="0" tint="-0.499984740745262"/>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auto="1"/>
      </right>
      <top/>
      <bottom style="thin">
        <color theme="0" tint="-0.499984740745262"/>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style="medium">
        <color indexed="64"/>
      </bottom>
      <diagonal/>
    </border>
    <border>
      <left style="medium">
        <color indexed="64"/>
      </left>
      <right style="thin">
        <color theme="0" tint="-0.499984740745262"/>
      </right>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style="thick">
        <color indexed="64"/>
      </left>
      <right style="thick">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ck">
        <color indexed="64"/>
      </left>
      <right style="thick">
        <color indexed="64"/>
      </right>
      <top style="medium">
        <color indexed="64"/>
      </top>
      <bottom/>
      <diagonal/>
    </border>
    <border>
      <left style="thick">
        <color indexed="64"/>
      </left>
      <right style="thick">
        <color indexed="64"/>
      </right>
      <top/>
      <bottom/>
      <diagonal/>
    </border>
    <border>
      <left style="thin">
        <color indexed="64"/>
      </left>
      <right/>
      <top style="thin">
        <color indexed="64"/>
      </top>
      <bottom style="thick">
        <color indexed="64"/>
      </bottom>
      <diagonal/>
    </border>
    <border>
      <left style="medium">
        <color indexed="64"/>
      </left>
      <right style="medium">
        <color indexed="64"/>
      </right>
      <top/>
      <bottom style="thin">
        <color indexed="64"/>
      </bottom>
      <diagonal/>
    </border>
    <border>
      <left/>
      <right/>
      <top style="thick">
        <color indexed="64"/>
      </top>
      <bottom/>
      <diagonal/>
    </border>
  </borders>
  <cellStyleXfs count="7">
    <xf numFmtId="0" fontId="0" fillId="0" borderId="0"/>
    <xf numFmtId="0" fontId="5" fillId="0" borderId="0"/>
    <xf numFmtId="0" fontId="5" fillId="0" borderId="0"/>
    <xf numFmtId="0" fontId="5" fillId="0" borderId="0"/>
    <xf numFmtId="9" fontId="6" fillId="0" borderId="0" applyFont="0" applyFill="0" applyBorder="0" applyAlignment="0" applyProtection="0"/>
    <xf numFmtId="44" fontId="13" fillId="0" borderId="0" applyFont="0" applyFill="0" applyBorder="0" applyAlignment="0" applyProtection="0"/>
    <xf numFmtId="0" fontId="3" fillId="0" borderId="0"/>
  </cellStyleXfs>
  <cellXfs count="564">
    <xf numFmtId="0" fontId="0" fillId="0" borderId="0" xfId="0"/>
    <xf numFmtId="0" fontId="5" fillId="0" borderId="0" xfId="0" applyFont="1"/>
    <xf numFmtId="0" fontId="5" fillId="0" borderId="0" xfId="1"/>
    <xf numFmtId="0" fontId="5" fillId="0" borderId="1" xfId="1" applyBorder="1"/>
    <xf numFmtId="0" fontId="5" fillId="0" borderId="0" xfId="4" applyNumberFormat="1" applyFont="1" applyAlignment="1">
      <alignment horizontal="left"/>
    </xf>
    <xf numFmtId="0" fontId="0" fillId="0" borderId="0" xfId="0" applyAlignment="1">
      <alignment horizontal="left"/>
    </xf>
    <xf numFmtId="0" fontId="9" fillId="0" borderId="0" xfId="0" applyFont="1"/>
    <xf numFmtId="0" fontId="8" fillId="0" borderId="0" xfId="0" applyFont="1"/>
    <xf numFmtId="165" fontId="9" fillId="0" borderId="0" xfId="0" applyNumberFormat="1" applyFont="1" applyAlignment="1">
      <alignment horizontal="center"/>
    </xf>
    <xf numFmtId="0" fontId="9" fillId="0" borderId="1" xfId="0" applyFont="1" applyBorder="1"/>
    <xf numFmtId="0" fontId="8" fillId="0" borderId="1" xfId="0" applyFont="1" applyBorder="1" applyAlignment="1">
      <alignment horizontal="center"/>
    </xf>
    <xf numFmtId="0" fontId="8" fillId="3" borderId="13" xfId="0" applyFont="1" applyFill="1" applyBorder="1" applyAlignment="1">
      <alignment horizontal="center"/>
    </xf>
    <xf numFmtId="10" fontId="9" fillId="0" borderId="1" xfId="4" applyNumberFormat="1" applyFont="1" applyFill="1" applyBorder="1" applyAlignment="1">
      <alignment horizontal="center" vertical="center"/>
    </xf>
    <xf numFmtId="10" fontId="9" fillId="0" borderId="1" xfId="0" applyNumberFormat="1" applyFont="1" applyBorder="1" applyAlignment="1">
      <alignment horizontal="center" vertical="center"/>
    </xf>
    <xf numFmtId="9" fontId="9" fillId="3" borderId="0" xfId="4" applyFont="1" applyFill="1" applyBorder="1" applyAlignment="1">
      <alignment horizontal="center" vertical="center"/>
    </xf>
    <xf numFmtId="0" fontId="9" fillId="3" borderId="0" xfId="0" applyFont="1" applyFill="1" applyAlignment="1">
      <alignment horizontal="center" vertical="center"/>
    </xf>
    <xf numFmtId="10" fontId="9" fillId="3" borderId="0" xfId="0" applyNumberFormat="1" applyFont="1" applyFill="1" applyAlignment="1">
      <alignment horizontal="center" vertical="center"/>
    </xf>
    <xf numFmtId="0" fontId="9" fillId="3" borderId="6" xfId="0" applyFont="1" applyFill="1" applyBorder="1" applyAlignment="1">
      <alignment horizontal="center" vertical="center"/>
    </xf>
    <xf numFmtId="0" fontId="9" fillId="3" borderId="5" xfId="0" applyFont="1" applyFill="1" applyBorder="1" applyAlignment="1">
      <alignment horizontal="center" vertical="center"/>
    </xf>
    <xf numFmtId="10" fontId="9" fillId="3" borderId="15" xfId="0" applyNumberFormat="1" applyFont="1" applyFill="1" applyBorder="1" applyAlignment="1">
      <alignment horizontal="center" vertical="center"/>
    </xf>
    <xf numFmtId="0" fontId="9" fillId="0" borderId="1" xfId="0" applyFont="1" applyBorder="1" applyAlignment="1">
      <alignment horizontal="left" vertical="center"/>
    </xf>
    <xf numFmtId="0" fontId="9" fillId="3" borderId="4" xfId="0" applyFont="1" applyFill="1" applyBorder="1" applyAlignment="1">
      <alignment horizontal="left" vertical="center"/>
    </xf>
    <xf numFmtId="0" fontId="9" fillId="3" borderId="3" xfId="0" applyFont="1" applyFill="1" applyBorder="1" applyAlignment="1">
      <alignment horizontal="center" vertical="center"/>
    </xf>
    <xf numFmtId="10" fontId="9" fillId="3" borderId="0" xfId="4" applyNumberFormat="1" applyFont="1" applyFill="1" applyBorder="1" applyAlignment="1">
      <alignment horizontal="center" vertical="center"/>
    </xf>
    <xf numFmtId="10" fontId="9" fillId="0" borderId="1" xfId="4" applyNumberFormat="1" applyFont="1" applyBorder="1" applyAlignment="1">
      <alignment horizontal="center" vertical="center"/>
    </xf>
    <xf numFmtId="0" fontId="8" fillId="0" borderId="0" xfId="0" applyFont="1" applyAlignment="1">
      <alignment vertical="center"/>
    </xf>
    <xf numFmtId="0" fontId="9" fillId="0" borderId="0" xfId="0" applyFont="1" applyAlignment="1">
      <alignment vertical="center"/>
    </xf>
    <xf numFmtId="14" fontId="9" fillId="0" borderId="0" xfId="0" applyNumberFormat="1" applyFont="1" applyAlignment="1">
      <alignment horizontal="left" vertical="center"/>
    </xf>
    <xf numFmtId="0" fontId="7" fillId="3" borderId="4" xfId="0" applyFont="1" applyFill="1" applyBorder="1" applyAlignment="1">
      <alignment horizontal="center"/>
    </xf>
    <xf numFmtId="0" fontId="9" fillId="0" borderId="1" xfId="0" applyFont="1" applyBorder="1" applyAlignment="1">
      <alignment horizontal="left" vertical="top" wrapText="1"/>
    </xf>
    <xf numFmtId="0" fontId="8" fillId="3" borderId="33" xfId="0" applyFont="1" applyFill="1" applyBorder="1"/>
    <xf numFmtId="0" fontId="8" fillId="3" borderId="34" xfId="0" applyFont="1" applyFill="1" applyBorder="1" applyAlignment="1">
      <alignment horizontal="center"/>
    </xf>
    <xf numFmtId="0" fontId="9" fillId="0" borderId="35" xfId="0" applyFont="1" applyBorder="1" applyAlignment="1">
      <alignment vertical="center"/>
    </xf>
    <xf numFmtId="0" fontId="9" fillId="0" borderId="36" xfId="0" applyFont="1" applyBorder="1" applyAlignment="1">
      <alignment vertical="center"/>
    </xf>
    <xf numFmtId="0" fontId="9" fillId="0" borderId="18" xfId="0" applyFont="1" applyBorder="1" applyAlignment="1">
      <alignment horizontal="center" vertical="center"/>
    </xf>
    <xf numFmtId="0" fontId="9" fillId="0" borderId="39" xfId="0" applyFont="1" applyBorder="1" applyAlignment="1">
      <alignment horizontal="center" vertical="center"/>
    </xf>
    <xf numFmtId="0" fontId="4" fillId="0" borderId="0" xfId="1" applyFont="1"/>
    <xf numFmtId="14" fontId="9" fillId="0" borderId="17" xfId="0" applyNumberFormat="1" applyFont="1" applyBorder="1" applyAlignment="1">
      <alignment horizontal="center" vertical="center"/>
    </xf>
    <xf numFmtId="0" fontId="9" fillId="6" borderId="1" xfId="0" applyFont="1" applyFill="1" applyBorder="1" applyAlignment="1">
      <alignment horizontal="center" vertical="center"/>
    </xf>
    <xf numFmtId="0" fontId="9" fillId="0" borderId="0" xfId="0" applyFont="1" applyAlignment="1">
      <alignment vertical="top" wrapText="1"/>
    </xf>
    <xf numFmtId="0" fontId="10" fillId="0" borderId="56" xfId="0" applyFont="1" applyBorder="1"/>
    <xf numFmtId="0" fontId="10" fillId="0" borderId="24" xfId="0" applyFont="1" applyBorder="1"/>
    <xf numFmtId="14" fontId="9" fillId="0" borderId="16" xfId="0" applyNumberFormat="1" applyFont="1" applyBorder="1" applyAlignment="1">
      <alignment horizontal="center" vertical="center"/>
    </xf>
    <xf numFmtId="14" fontId="9" fillId="0" borderId="37" xfId="0" applyNumberFormat="1" applyFont="1" applyBorder="1" applyAlignment="1">
      <alignment horizontal="center" vertical="center"/>
    </xf>
    <xf numFmtId="14" fontId="9" fillId="0" borderId="38" xfId="0" applyNumberFormat="1" applyFont="1" applyBorder="1" applyAlignment="1">
      <alignment horizontal="center" vertical="center"/>
    </xf>
    <xf numFmtId="0" fontId="9" fillId="0" borderId="64" xfId="0" applyFont="1" applyBorder="1" applyAlignment="1">
      <alignment vertical="center"/>
    </xf>
    <xf numFmtId="14" fontId="9" fillId="0" borderId="65" xfId="0" applyNumberFormat="1" applyFont="1" applyBorder="1" applyAlignment="1">
      <alignment horizontal="center" vertical="center"/>
    </xf>
    <xf numFmtId="14" fontId="9" fillId="0" borderId="66" xfId="0" applyNumberFormat="1" applyFont="1" applyBorder="1" applyAlignment="1">
      <alignment horizontal="center" vertical="center"/>
    </xf>
    <xf numFmtId="0" fontId="9" fillId="0" borderId="67" xfId="0" applyFont="1" applyBorder="1" applyAlignment="1">
      <alignment horizontal="center" vertical="center"/>
    </xf>
    <xf numFmtId="0" fontId="4" fillId="0" borderId="0" xfId="1" applyFont="1" applyAlignment="1">
      <alignment vertical="top" wrapText="1"/>
    </xf>
    <xf numFmtId="0" fontId="7" fillId="0" borderId="1" xfId="1" applyFont="1" applyBorder="1" applyAlignment="1">
      <alignment horizontal="center"/>
    </xf>
    <xf numFmtId="0" fontId="7" fillId="0" borderId="1" xfId="1" applyFont="1" applyBorder="1" applyAlignment="1">
      <alignment horizontal="center" wrapText="1"/>
    </xf>
    <xf numFmtId="0" fontId="9" fillId="0" borderId="1" xfId="1" applyFont="1" applyBorder="1" applyAlignment="1">
      <alignment horizontal="center"/>
    </xf>
    <xf numFmtId="0" fontId="8" fillId="0" borderId="1" xfId="1" applyFont="1" applyBorder="1"/>
    <xf numFmtId="0" fontId="9" fillId="0" borderId="1" xfId="1" applyFont="1" applyBorder="1"/>
    <xf numFmtId="166" fontId="9" fillId="0" borderId="25" xfId="5" applyNumberFormat="1" applyFont="1" applyBorder="1" applyAlignment="1">
      <alignment horizontal="center"/>
    </xf>
    <xf numFmtId="0" fontId="9" fillId="0" borderId="57" xfId="0" applyFont="1" applyBorder="1" applyAlignment="1">
      <alignment horizontal="center"/>
    </xf>
    <xf numFmtId="166" fontId="9" fillId="0" borderId="57" xfId="0" applyNumberFormat="1" applyFont="1" applyBorder="1" applyAlignment="1">
      <alignment horizontal="center"/>
    </xf>
    <xf numFmtId="0" fontId="9" fillId="0" borderId="25" xfId="0" applyFont="1" applyBorder="1" applyAlignment="1">
      <alignment horizontal="center"/>
    </xf>
    <xf numFmtId="0" fontId="9" fillId="0" borderId="1" xfId="0" applyFont="1" applyBorder="1" applyAlignment="1">
      <alignment horizontal="center" wrapText="1"/>
    </xf>
    <xf numFmtId="0" fontId="14" fillId="0" borderId="0" xfId="0" applyFont="1"/>
    <xf numFmtId="0" fontId="3" fillId="0" borderId="0" xfId="6"/>
    <xf numFmtId="0" fontId="7" fillId="7" borderId="1" xfId="1" applyFont="1" applyFill="1" applyBorder="1" applyAlignment="1">
      <alignment horizontal="center"/>
    </xf>
    <xf numFmtId="0" fontId="19" fillId="0" borderId="70" xfId="1" applyFont="1" applyBorder="1"/>
    <xf numFmtId="0" fontId="20" fillId="0" borderId="41" xfId="1" applyFont="1" applyBorder="1" applyAlignment="1">
      <alignment horizontal="center"/>
    </xf>
    <xf numFmtId="0" fontId="20" fillId="9" borderId="42" xfId="1" applyFont="1" applyFill="1" applyBorder="1" applyAlignment="1">
      <alignment horizontal="center"/>
    </xf>
    <xf numFmtId="0" fontId="20" fillId="0" borderId="42" xfId="1" applyFont="1" applyBorder="1" applyAlignment="1">
      <alignment horizontal="center"/>
    </xf>
    <xf numFmtId="0" fontId="20" fillId="0" borderId="59" xfId="1" applyFont="1" applyBorder="1" applyAlignment="1">
      <alignment horizontal="center"/>
    </xf>
    <xf numFmtId="0" fontId="19" fillId="0" borderId="71" xfId="1" applyFont="1" applyBorder="1"/>
    <xf numFmtId="0" fontId="20" fillId="0" borderId="5" xfId="1" applyFont="1" applyBorder="1" applyAlignment="1">
      <alignment horizontal="center"/>
    </xf>
    <xf numFmtId="0" fontId="20" fillId="9" borderId="1" xfId="1" applyFont="1" applyFill="1" applyBorder="1" applyAlignment="1">
      <alignment horizontal="center"/>
    </xf>
    <xf numFmtId="0" fontId="20" fillId="0" borderId="1" xfId="1" applyFont="1" applyBorder="1" applyAlignment="1">
      <alignment horizontal="center"/>
    </xf>
    <xf numFmtId="0" fontId="20" fillId="0" borderId="14" xfId="1" applyFont="1" applyBorder="1" applyAlignment="1">
      <alignment horizontal="center"/>
    </xf>
    <xf numFmtId="0" fontId="19" fillId="0" borderId="71" xfId="1" applyFont="1" applyBorder="1" applyAlignment="1">
      <alignment wrapText="1"/>
    </xf>
    <xf numFmtId="0" fontId="12" fillId="8" borderId="72" xfId="1" applyFont="1" applyFill="1" applyBorder="1"/>
    <xf numFmtId="0" fontId="12" fillId="0" borderId="23" xfId="1" applyFont="1" applyBorder="1" applyAlignment="1">
      <alignment horizontal="center"/>
    </xf>
    <xf numFmtId="0" fontId="7" fillId="0" borderId="14" xfId="1" applyFont="1" applyBorder="1" applyAlignment="1">
      <alignment horizontal="center" wrapText="1"/>
    </xf>
    <xf numFmtId="0" fontId="19" fillId="0" borderId="28" xfId="1" applyFont="1" applyBorder="1"/>
    <xf numFmtId="0" fontId="17" fillId="0" borderId="28" xfId="1" applyFont="1" applyBorder="1"/>
    <xf numFmtId="0" fontId="9" fillId="0" borderId="14" xfId="1" applyFont="1" applyBorder="1" applyAlignment="1">
      <alignment horizontal="center"/>
    </xf>
    <xf numFmtId="0" fontId="18" fillId="0" borderId="23" xfId="1" applyFont="1" applyBorder="1"/>
    <xf numFmtId="0" fontId="9" fillId="0" borderId="14" xfId="1" applyFont="1" applyBorder="1"/>
    <xf numFmtId="0" fontId="5" fillId="0" borderId="23" xfId="1" applyBorder="1"/>
    <xf numFmtId="0" fontId="5" fillId="0" borderId="14" xfId="1" applyBorder="1"/>
    <xf numFmtId="0" fontId="8" fillId="3" borderId="0" xfId="0" applyFont="1" applyFill="1" applyAlignment="1">
      <alignment horizontal="center"/>
    </xf>
    <xf numFmtId="0" fontId="8" fillId="3" borderId="46" xfId="0" applyFont="1" applyFill="1" applyBorder="1" applyAlignment="1">
      <alignment horizontal="center"/>
    </xf>
    <xf numFmtId="0" fontId="8" fillId="0" borderId="4" xfId="0" applyFont="1" applyBorder="1" applyAlignment="1">
      <alignment horizontal="center"/>
    </xf>
    <xf numFmtId="0" fontId="9" fillId="0" borderId="74" xfId="0" applyFont="1" applyBorder="1" applyAlignment="1">
      <alignment horizontal="center" vertical="center"/>
    </xf>
    <xf numFmtId="0" fontId="9" fillId="0" borderId="75" xfId="0" applyFont="1" applyBorder="1" applyAlignment="1">
      <alignment horizontal="center" vertical="center"/>
    </xf>
    <xf numFmtId="0" fontId="9" fillId="0" borderId="76" xfId="0" applyFont="1" applyBorder="1" applyAlignment="1">
      <alignment horizontal="center" vertical="center"/>
    </xf>
    <xf numFmtId="0" fontId="8" fillId="0" borderId="5" xfId="0" applyFont="1" applyBorder="1" applyAlignment="1">
      <alignment horizontal="center"/>
    </xf>
    <xf numFmtId="0" fontId="8" fillId="3" borderId="27" xfId="0" applyFont="1" applyFill="1" applyBorder="1" applyAlignment="1">
      <alignment horizontal="center"/>
    </xf>
    <xf numFmtId="0" fontId="8" fillId="3" borderId="30" xfId="0" applyFont="1" applyFill="1" applyBorder="1" applyAlignment="1">
      <alignment horizontal="center"/>
    </xf>
    <xf numFmtId="0" fontId="8" fillId="3" borderId="32" xfId="0" applyFont="1" applyFill="1" applyBorder="1" applyAlignment="1">
      <alignment horizontal="center"/>
    </xf>
    <xf numFmtId="0" fontId="8" fillId="0" borderId="23" xfId="0" applyFont="1" applyBorder="1" applyAlignment="1">
      <alignment horizontal="center"/>
    </xf>
    <xf numFmtId="0" fontId="8" fillId="0" borderId="14" xfId="0" applyFont="1" applyBorder="1" applyAlignment="1">
      <alignment horizontal="center"/>
    </xf>
    <xf numFmtId="14" fontId="9" fillId="0" borderId="77" xfId="0" applyNumberFormat="1" applyFont="1" applyBorder="1" applyAlignment="1">
      <alignment horizontal="center" vertical="center"/>
    </xf>
    <xf numFmtId="14" fontId="9" fillId="0" borderId="78" xfId="0" applyNumberFormat="1" applyFont="1" applyBorder="1" applyAlignment="1">
      <alignment horizontal="center" vertical="center"/>
    </xf>
    <xf numFmtId="14" fontId="9" fillId="0" borderId="79" xfId="0" applyNumberFormat="1" applyFont="1" applyBorder="1" applyAlignment="1">
      <alignment horizontal="center" vertical="center"/>
    </xf>
    <xf numFmtId="0" fontId="8" fillId="3" borderId="45" xfId="0" applyFont="1" applyFill="1" applyBorder="1" applyAlignment="1">
      <alignment horizontal="center"/>
    </xf>
    <xf numFmtId="0" fontId="8" fillId="0" borderId="35" xfId="0" applyFont="1" applyBorder="1" applyAlignment="1">
      <alignment vertical="center"/>
    </xf>
    <xf numFmtId="0" fontId="8" fillId="0" borderId="71" xfId="0" applyFont="1" applyBorder="1" applyAlignment="1">
      <alignment horizontal="left" vertical="top"/>
    </xf>
    <xf numFmtId="0" fontId="23" fillId="10" borderId="50" xfId="0" applyFont="1" applyFill="1" applyBorder="1" applyAlignment="1">
      <alignment horizontal="center"/>
    </xf>
    <xf numFmtId="0" fontId="22" fillId="0" borderId="58" xfId="0" applyFont="1" applyBorder="1"/>
    <xf numFmtId="0" fontId="22" fillId="0" borderId="23" xfId="0" applyFont="1" applyBorder="1"/>
    <xf numFmtId="0" fontId="22" fillId="0" borderId="24" xfId="0" applyFont="1" applyBorder="1"/>
    <xf numFmtId="0" fontId="24" fillId="0" borderId="0" xfId="0" applyFont="1" applyAlignment="1">
      <alignment vertical="center"/>
    </xf>
    <xf numFmtId="14" fontId="25" fillId="0" borderId="0" xfId="0" applyNumberFormat="1" applyFont="1" applyAlignment="1">
      <alignment horizontal="left" vertical="center"/>
    </xf>
    <xf numFmtId="14" fontId="26" fillId="12" borderId="25" xfId="0" applyNumberFormat="1" applyFont="1" applyFill="1" applyBorder="1" applyAlignment="1">
      <alignment horizontal="center" vertical="center"/>
    </xf>
    <xf numFmtId="14" fontId="26" fillId="12" borderId="26" xfId="0" applyNumberFormat="1" applyFont="1" applyFill="1" applyBorder="1" applyAlignment="1">
      <alignment horizontal="center" vertical="center"/>
    </xf>
    <xf numFmtId="0" fontId="5" fillId="0" borderId="1" xfId="0" applyFont="1" applyBorder="1"/>
    <xf numFmtId="0" fontId="5" fillId="0" borderId="1" xfId="0" applyFont="1" applyBorder="1" applyAlignment="1">
      <alignment horizontal="center"/>
    </xf>
    <xf numFmtId="0" fontId="9" fillId="13" borderId="1" xfId="0" applyFont="1" applyFill="1" applyBorder="1" applyAlignment="1">
      <alignment horizontal="left" vertical="center"/>
    </xf>
    <xf numFmtId="0" fontId="5" fillId="0" borderId="23" xfId="0" applyFont="1" applyBorder="1" applyAlignment="1">
      <alignment horizontal="left" vertical="center"/>
    </xf>
    <xf numFmtId="0" fontId="5" fillId="0" borderId="24" xfId="0" applyFont="1" applyBorder="1" applyAlignment="1">
      <alignment horizontal="left" vertical="center"/>
    </xf>
    <xf numFmtId="0" fontId="26" fillId="0" borderId="0" xfId="0" applyFont="1" applyAlignment="1">
      <alignment horizontal="left" vertical="center"/>
    </xf>
    <xf numFmtId="0" fontId="9" fillId="0" borderId="0" xfId="0" applyFont="1" applyAlignment="1">
      <alignment horizontal="center" vertical="center"/>
    </xf>
    <xf numFmtId="14" fontId="5" fillId="0" borderId="0" xfId="0" applyNumberFormat="1" applyFont="1" applyAlignment="1">
      <alignment horizontal="left" vertical="center"/>
    </xf>
    <xf numFmtId="0" fontId="5" fillId="0" borderId="56" xfId="0" applyFont="1" applyBorder="1"/>
    <xf numFmtId="0" fontId="5" fillId="0" borderId="42" xfId="0" applyFont="1" applyBorder="1"/>
    <xf numFmtId="0" fontId="5" fillId="0" borderId="4" xfId="0" applyFont="1" applyBorder="1"/>
    <xf numFmtId="0" fontId="5" fillId="0" borderId="6" xfId="0" applyFont="1" applyBorder="1"/>
    <xf numFmtId="0" fontId="5" fillId="0" borderId="61" xfId="0" applyFont="1" applyBorder="1"/>
    <xf numFmtId="0" fontId="5" fillId="0" borderId="58" xfId="0" applyFont="1" applyBorder="1"/>
    <xf numFmtId="0" fontId="5" fillId="0" borderId="2" xfId="0" applyFont="1" applyBorder="1"/>
    <xf numFmtId="0" fontId="5" fillId="0" borderId="46" xfId="0" applyFont="1" applyBorder="1"/>
    <xf numFmtId="0" fontId="5" fillId="0" borderId="23" xfId="0" applyFont="1" applyBorder="1"/>
    <xf numFmtId="0" fontId="5" fillId="0" borderId="5" xfId="0" applyFont="1" applyBorder="1"/>
    <xf numFmtId="0" fontId="5" fillId="0" borderId="24" xfId="0" applyFont="1" applyBorder="1"/>
    <xf numFmtId="0" fontId="5" fillId="0" borderId="25" xfId="0" applyFont="1" applyBorder="1"/>
    <xf numFmtId="0" fontId="5" fillId="0" borderId="62" xfId="0" applyFont="1" applyBorder="1"/>
    <xf numFmtId="0" fontId="5" fillId="0" borderId="81" xfId="0" applyFont="1" applyBorder="1"/>
    <xf numFmtId="0" fontId="5" fillId="0" borderId="63" xfId="0" applyFont="1" applyBorder="1"/>
    <xf numFmtId="0" fontId="26" fillId="10" borderId="83" xfId="0" applyFont="1" applyFill="1" applyBorder="1" applyAlignment="1">
      <alignment horizontal="center" vertical="center"/>
    </xf>
    <xf numFmtId="0" fontId="5" fillId="0" borderId="45" xfId="0" applyFont="1" applyBorder="1"/>
    <xf numFmtId="0" fontId="5" fillId="0" borderId="43" xfId="0" applyFont="1" applyBorder="1" applyAlignment="1">
      <alignment horizontal="left"/>
    </xf>
    <xf numFmtId="0" fontId="5" fillId="0" borderId="44" xfId="0" applyFont="1" applyBorder="1" applyAlignment="1">
      <alignment horizontal="left"/>
    </xf>
    <xf numFmtId="0" fontId="5" fillId="0" borderId="1" xfId="0" applyFont="1" applyBorder="1" applyAlignment="1">
      <alignment horizontal="left"/>
    </xf>
    <xf numFmtId="0" fontId="5" fillId="0" borderId="80" xfId="0" applyFont="1" applyBorder="1"/>
    <xf numFmtId="0" fontId="5" fillId="0" borderId="4" xfId="0" applyFont="1" applyBorder="1" applyAlignment="1">
      <alignment horizontal="left"/>
    </xf>
    <xf numFmtId="0" fontId="5" fillId="0" borderId="5" xfId="0" applyFont="1" applyBorder="1" applyAlignment="1">
      <alignment horizontal="left"/>
    </xf>
    <xf numFmtId="0" fontId="5" fillId="0" borderId="28" xfId="0" applyFont="1" applyBorder="1"/>
    <xf numFmtId="0" fontId="5" fillId="0" borderId="1" xfId="0" applyFont="1" applyBorder="1" applyAlignment="1">
      <alignment wrapText="1"/>
    </xf>
    <xf numFmtId="0" fontId="5" fillId="0" borderId="29" xfId="0" applyFont="1" applyBorder="1"/>
    <xf numFmtId="0" fontId="5" fillId="0" borderId="57" xfId="0" applyFont="1" applyBorder="1"/>
    <xf numFmtId="0" fontId="5" fillId="0" borderId="46" xfId="0" applyFont="1" applyBorder="1" applyAlignment="1">
      <alignment horizontal="left"/>
    </xf>
    <xf numFmtId="0" fontId="5" fillId="0" borderId="61" xfId="0" applyFont="1" applyBorder="1" applyAlignment="1">
      <alignment horizontal="left"/>
    </xf>
    <xf numFmtId="0" fontId="5" fillId="0" borderId="31" xfId="0" applyFont="1" applyBorder="1"/>
    <xf numFmtId="0" fontId="5" fillId="0" borderId="49" xfId="0" applyFont="1" applyBorder="1"/>
    <xf numFmtId="0" fontId="26" fillId="10" borderId="72" xfId="0" applyFont="1" applyFill="1" applyBorder="1" applyAlignment="1">
      <alignment horizontal="center"/>
    </xf>
    <xf numFmtId="0" fontId="26" fillId="10" borderId="83" xfId="0" applyFont="1" applyFill="1" applyBorder="1" applyAlignment="1">
      <alignment horizontal="center"/>
    </xf>
    <xf numFmtId="0" fontId="26" fillId="10" borderId="83" xfId="0" applyFont="1" applyFill="1" applyBorder="1" applyAlignment="1">
      <alignment horizontal="center" wrapText="1"/>
    </xf>
    <xf numFmtId="0" fontId="26" fillId="10" borderId="84" xfId="0" applyFont="1" applyFill="1" applyBorder="1" applyAlignment="1">
      <alignment horizontal="center" wrapText="1"/>
    </xf>
    <xf numFmtId="3" fontId="5" fillId="0" borderId="1" xfId="0" applyNumberFormat="1" applyFont="1" applyBorder="1" applyAlignment="1">
      <alignment horizontal="center"/>
    </xf>
    <xf numFmtId="9" fontId="5" fillId="0" borderId="1" xfId="4" applyFont="1" applyBorder="1" applyAlignment="1">
      <alignment horizontal="center"/>
    </xf>
    <xf numFmtId="9" fontId="5" fillId="0" borderId="14" xfId="4" applyFont="1" applyBorder="1" applyAlignment="1">
      <alignment horizontal="center"/>
    </xf>
    <xf numFmtId="0" fontId="5" fillId="9" borderId="1" xfId="0" applyFont="1" applyFill="1" applyBorder="1" applyAlignment="1">
      <alignment horizontal="center"/>
    </xf>
    <xf numFmtId="3" fontId="5" fillId="9" borderId="1" xfId="0" applyNumberFormat="1" applyFont="1" applyFill="1" applyBorder="1" applyAlignment="1">
      <alignment horizontal="center"/>
    </xf>
    <xf numFmtId="9" fontId="5" fillId="9" borderId="1" xfId="4" applyFont="1" applyFill="1" applyBorder="1" applyAlignment="1">
      <alignment horizontal="center"/>
    </xf>
    <xf numFmtId="9" fontId="5" fillId="9" borderId="14" xfId="4" applyFont="1" applyFill="1" applyBorder="1" applyAlignment="1">
      <alignment horizontal="center"/>
    </xf>
    <xf numFmtId="10" fontId="5" fillId="0" borderId="1" xfId="4" applyNumberFormat="1" applyFont="1" applyBorder="1" applyAlignment="1">
      <alignment horizontal="center"/>
    </xf>
    <xf numFmtId="10" fontId="5" fillId="0" borderId="14" xfId="4" applyNumberFormat="1" applyFont="1" applyBorder="1" applyAlignment="1">
      <alignment horizontal="center"/>
    </xf>
    <xf numFmtId="0" fontId="5" fillId="0" borderId="25" xfId="0" applyFont="1" applyBorder="1" applyAlignment="1">
      <alignment horizontal="center"/>
    </xf>
    <xf numFmtId="3" fontId="5" fillId="0" borderId="25" xfId="0" applyNumberFormat="1" applyFont="1" applyBorder="1" applyAlignment="1">
      <alignment horizontal="center"/>
    </xf>
    <xf numFmtId="10" fontId="5" fillId="0" borderId="25" xfId="4" applyNumberFormat="1" applyFont="1" applyBorder="1" applyAlignment="1">
      <alignment horizontal="center"/>
    </xf>
    <xf numFmtId="10" fontId="5" fillId="0" borderId="26" xfId="4" applyNumberFormat="1" applyFont="1" applyBorder="1" applyAlignment="1">
      <alignment horizontal="center"/>
    </xf>
    <xf numFmtId="0" fontId="4" fillId="0" borderId="56" xfId="0" applyFont="1" applyBorder="1"/>
    <xf numFmtId="0" fontId="4" fillId="0" borderId="58" xfId="0" applyFont="1" applyBorder="1"/>
    <xf numFmtId="0" fontId="4" fillId="0" borderId="60" xfId="0" applyFont="1" applyBorder="1"/>
    <xf numFmtId="165" fontId="5" fillId="0" borderId="23" xfId="0" applyNumberFormat="1" applyFont="1" applyBorder="1" applyAlignment="1">
      <alignment horizontal="center" vertical="center"/>
    </xf>
    <xf numFmtId="165" fontId="5" fillId="0" borderId="24" xfId="0" applyNumberFormat="1" applyFont="1" applyBorder="1" applyAlignment="1">
      <alignment horizontal="center" vertical="center"/>
    </xf>
    <xf numFmtId="0" fontId="20" fillId="0" borderId="80" xfId="1" applyFont="1" applyBorder="1" applyAlignment="1">
      <alignment horizontal="left"/>
    </xf>
    <xf numFmtId="0" fontId="20" fillId="0" borderId="3" xfId="1" applyFont="1" applyBorder="1" applyAlignment="1">
      <alignment horizontal="left"/>
    </xf>
    <xf numFmtId="0" fontId="20" fillId="0" borderId="19" xfId="1" applyFont="1" applyBorder="1" applyAlignment="1">
      <alignment horizontal="left"/>
    </xf>
    <xf numFmtId="0" fontId="20" fillId="0" borderId="45" xfId="1" applyFont="1" applyBorder="1" applyAlignment="1">
      <alignment horizontal="left"/>
    </xf>
    <xf numFmtId="0" fontId="20" fillId="0" borderId="0" xfId="1" applyFont="1" applyAlignment="1">
      <alignment horizontal="left"/>
    </xf>
    <xf numFmtId="0" fontId="20" fillId="0" borderId="46" xfId="1" applyFont="1" applyBorder="1" applyAlignment="1">
      <alignment horizontal="left"/>
    </xf>
    <xf numFmtId="0" fontId="20" fillId="0" borderId="45" xfId="1" applyFont="1" applyBorder="1"/>
    <xf numFmtId="0" fontId="20" fillId="0" borderId="0" xfId="1" applyFont="1"/>
    <xf numFmtId="0" fontId="20" fillId="0" borderId="46" xfId="1" applyFont="1" applyBorder="1"/>
    <xf numFmtId="0" fontId="20" fillId="0" borderId="45" xfId="1" applyFont="1" applyBorder="1" applyAlignment="1">
      <alignment horizontal="right"/>
    </xf>
    <xf numFmtId="0" fontId="20" fillId="0" borderId="47" xfId="1" applyFont="1" applyBorder="1"/>
    <xf numFmtId="0" fontId="20" fillId="0" borderId="48" xfId="1" applyFont="1" applyBorder="1"/>
    <xf numFmtId="0" fontId="20" fillId="0" borderId="49" xfId="1" applyFont="1" applyBorder="1"/>
    <xf numFmtId="0" fontId="5" fillId="0" borderId="0" xfId="0" applyFont="1" applyAlignment="1">
      <alignment horizontal="left"/>
    </xf>
    <xf numFmtId="0" fontId="0" fillId="0" borderId="0" xfId="0" applyAlignment="1">
      <alignment wrapText="1"/>
    </xf>
    <xf numFmtId="0" fontId="30" fillId="0" borderId="0" xfId="0" applyFont="1"/>
    <xf numFmtId="0" fontId="30" fillId="0" borderId="0" xfId="0" applyFont="1" applyAlignment="1">
      <alignment wrapText="1"/>
    </xf>
    <xf numFmtId="0" fontId="0" fillId="0" borderId="0" xfId="0" applyAlignment="1">
      <alignment vertical="center"/>
    </xf>
    <xf numFmtId="0" fontId="29" fillId="14" borderId="0" xfId="0" applyFont="1" applyFill="1"/>
    <xf numFmtId="0" fontId="29" fillId="14" borderId="0" xfId="0" applyFont="1" applyFill="1" applyAlignment="1">
      <alignment wrapText="1"/>
    </xf>
    <xf numFmtId="0" fontId="5" fillId="0" borderId="0" xfId="0" applyFont="1" applyAlignment="1">
      <alignment wrapText="1"/>
    </xf>
    <xf numFmtId="0" fontId="9" fillId="0" borderId="1" xfId="0" applyFont="1" applyBorder="1" applyAlignment="1">
      <alignment horizontal="center"/>
    </xf>
    <xf numFmtId="0" fontId="26" fillId="6" borderId="0" xfId="0" applyFont="1" applyFill="1"/>
    <xf numFmtId="0" fontId="0" fillId="15" borderId="0" xfId="0" applyFill="1" applyAlignment="1">
      <alignment horizontal="left"/>
    </xf>
    <xf numFmtId="0" fontId="0" fillId="16" borderId="0" xfId="0" applyFill="1" applyAlignment="1">
      <alignment horizontal="left"/>
    </xf>
    <xf numFmtId="0" fontId="0" fillId="16" borderId="0" xfId="0" applyFill="1"/>
    <xf numFmtId="0" fontId="25" fillId="0" borderId="0" xfId="0" applyFont="1" applyAlignment="1">
      <alignment horizontal="left" vertical="center"/>
    </xf>
    <xf numFmtId="14" fontId="26" fillId="11" borderId="24" xfId="0" applyNumberFormat="1" applyFont="1" applyFill="1" applyBorder="1" applyAlignment="1">
      <alignment horizontal="center" vertical="center" wrapText="1"/>
    </xf>
    <xf numFmtId="14" fontId="26" fillId="11" borderId="57" xfId="0" applyNumberFormat="1" applyFont="1" applyFill="1" applyBorder="1" applyAlignment="1">
      <alignment horizontal="center" vertical="center" wrapText="1"/>
    </xf>
    <xf numFmtId="14" fontId="26" fillId="11" borderId="26" xfId="0" applyNumberFormat="1" applyFont="1" applyFill="1" applyBorder="1" applyAlignment="1">
      <alignment horizontal="center" vertical="center" wrapText="1"/>
    </xf>
    <xf numFmtId="14" fontId="26" fillId="12" borderId="24" xfId="0" applyNumberFormat="1" applyFont="1" applyFill="1" applyBorder="1" applyAlignment="1">
      <alignment horizontal="center" vertical="center" wrapText="1"/>
    </xf>
    <xf numFmtId="14" fontId="26" fillId="12" borderId="25" xfId="0" applyNumberFormat="1" applyFont="1" applyFill="1" applyBorder="1" applyAlignment="1">
      <alignment horizontal="center" vertical="center" wrapText="1"/>
    </xf>
    <xf numFmtId="14" fontId="26" fillId="17" borderId="25" xfId="0" applyNumberFormat="1" applyFont="1" applyFill="1" applyBorder="1" applyAlignment="1">
      <alignment horizontal="center" vertical="center"/>
    </xf>
    <xf numFmtId="14" fontId="26" fillId="17" borderId="26" xfId="0" applyNumberFormat="1" applyFont="1" applyFill="1" applyBorder="1" applyAlignment="1">
      <alignment horizontal="center" vertical="center"/>
    </xf>
    <xf numFmtId="14" fontId="26" fillId="17" borderId="25" xfId="0" applyNumberFormat="1" applyFont="1" applyFill="1" applyBorder="1" applyAlignment="1">
      <alignment horizontal="center" vertical="center" wrapText="1"/>
    </xf>
    <xf numFmtId="14" fontId="26" fillId="12" borderId="57" xfId="0" applyNumberFormat="1" applyFont="1" applyFill="1" applyBorder="1" applyAlignment="1">
      <alignment horizontal="center" vertical="center" wrapText="1"/>
    </xf>
    <xf numFmtId="14" fontId="26" fillId="17" borderId="57" xfId="0" applyNumberFormat="1" applyFont="1" applyFill="1" applyBorder="1" applyAlignment="1">
      <alignment horizontal="center" vertical="center" wrapText="1"/>
    </xf>
    <xf numFmtId="14" fontId="26" fillId="11" borderId="62" xfId="0" applyNumberFormat="1" applyFont="1" applyFill="1" applyBorder="1" applyAlignment="1">
      <alignment horizontal="center" vertical="center" wrapText="1"/>
    </xf>
    <xf numFmtId="14" fontId="26" fillId="12" borderId="62" xfId="0" applyNumberFormat="1" applyFont="1" applyFill="1" applyBorder="1" applyAlignment="1">
      <alignment horizontal="center" vertical="center" wrapText="1"/>
    </xf>
    <xf numFmtId="1" fontId="5" fillId="0" borderId="57" xfId="0" applyNumberFormat="1" applyFont="1" applyBorder="1" applyAlignment="1">
      <alignment horizontal="center"/>
    </xf>
    <xf numFmtId="3" fontId="5" fillId="0" borderId="57" xfId="5" applyNumberFormat="1" applyFont="1" applyBorder="1" applyAlignment="1">
      <alignment horizontal="center"/>
    </xf>
    <xf numFmtId="3" fontId="5" fillId="0" borderId="57" xfId="0" applyNumberFormat="1" applyFont="1" applyBorder="1" applyAlignment="1">
      <alignment horizontal="center"/>
    </xf>
    <xf numFmtId="1" fontId="5" fillId="0" borderId="25" xfId="0" applyNumberFormat="1" applyFont="1" applyBorder="1" applyAlignment="1">
      <alignment horizontal="center"/>
    </xf>
    <xf numFmtId="14" fontId="9" fillId="0" borderId="25" xfId="0" applyNumberFormat="1" applyFont="1" applyBorder="1" applyAlignment="1">
      <alignment horizontal="center"/>
    </xf>
    <xf numFmtId="14" fontId="9" fillId="0" borderId="81" xfId="0" applyNumberFormat="1" applyFont="1" applyBorder="1" applyAlignment="1">
      <alignment horizontal="center"/>
    </xf>
    <xf numFmtId="14" fontId="26" fillId="4" borderId="25" xfId="0" applyNumberFormat="1" applyFont="1" applyFill="1" applyBorder="1" applyAlignment="1">
      <alignment horizontal="center" vertical="center" wrapText="1"/>
    </xf>
    <xf numFmtId="14" fontId="26" fillId="4" borderId="81" xfId="0" applyNumberFormat="1" applyFont="1" applyFill="1" applyBorder="1" applyAlignment="1">
      <alignment horizontal="center" vertical="center" wrapText="1"/>
    </xf>
    <xf numFmtId="14" fontId="26" fillId="4" borderId="57" xfId="0" applyNumberFormat="1" applyFont="1" applyFill="1" applyBorder="1" applyAlignment="1">
      <alignment horizontal="center" vertical="center"/>
    </xf>
    <xf numFmtId="14" fontId="26" fillId="4" borderId="57" xfId="0" applyNumberFormat="1" applyFont="1" applyFill="1" applyBorder="1" applyAlignment="1">
      <alignment horizontal="center" vertical="center" wrapText="1"/>
    </xf>
    <xf numFmtId="14" fontId="26" fillId="4" borderId="26" xfId="0" applyNumberFormat="1" applyFont="1" applyFill="1" applyBorder="1" applyAlignment="1">
      <alignment horizontal="center" vertical="center"/>
    </xf>
    <xf numFmtId="14" fontId="26" fillId="13" borderId="25" xfId="0" applyNumberFormat="1" applyFont="1" applyFill="1" applyBorder="1" applyAlignment="1">
      <alignment horizontal="center" vertical="center" wrapText="1"/>
    </xf>
    <xf numFmtId="14" fontId="26" fillId="13" borderId="57" xfId="0" applyNumberFormat="1" applyFont="1" applyFill="1" applyBorder="1" applyAlignment="1">
      <alignment horizontal="center" vertical="center" wrapText="1"/>
    </xf>
    <xf numFmtId="166" fontId="9" fillId="0" borderId="25" xfId="0" applyNumberFormat="1" applyFont="1" applyBorder="1" applyAlignment="1">
      <alignment horizontal="center"/>
    </xf>
    <xf numFmtId="14" fontId="26" fillId="18" borderId="62" xfId="0" applyNumberFormat="1" applyFont="1" applyFill="1" applyBorder="1" applyAlignment="1">
      <alignment horizontal="center" vertical="center" wrapText="1"/>
    </xf>
    <xf numFmtId="14" fontId="26" fillId="18" borderId="25" xfId="0" applyNumberFormat="1" applyFont="1" applyFill="1" applyBorder="1" applyAlignment="1">
      <alignment horizontal="center" vertical="center" wrapText="1"/>
    </xf>
    <xf numFmtId="14" fontId="26" fillId="18" borderId="57" xfId="0" applyNumberFormat="1" applyFont="1" applyFill="1" applyBorder="1" applyAlignment="1">
      <alignment horizontal="center" vertical="center" wrapText="1"/>
    </xf>
    <xf numFmtId="14" fontId="26" fillId="18" borderId="57" xfId="0" applyNumberFormat="1" applyFont="1" applyFill="1" applyBorder="1" applyAlignment="1">
      <alignment horizontal="center" vertical="center"/>
    </xf>
    <xf numFmtId="0" fontId="26" fillId="0" borderId="0" xfId="0" applyFont="1"/>
    <xf numFmtId="0" fontId="5" fillId="0" borderId="26" xfId="0" applyFont="1" applyBorder="1" applyAlignment="1">
      <alignment horizontal="center"/>
    </xf>
    <xf numFmtId="0" fontId="34" fillId="19" borderId="6" xfId="0" applyFont="1" applyFill="1" applyBorder="1" applyAlignment="1">
      <alignment horizontal="center"/>
    </xf>
    <xf numFmtId="0" fontId="34" fillId="19" borderId="4" xfId="0" applyFont="1" applyFill="1" applyBorder="1" applyAlignment="1">
      <alignment horizontal="center"/>
    </xf>
    <xf numFmtId="0" fontId="34" fillId="19" borderId="8" xfId="0" applyFont="1" applyFill="1" applyBorder="1" applyAlignment="1">
      <alignment horizontal="center"/>
    </xf>
    <xf numFmtId="0" fontId="34" fillId="15" borderId="7" xfId="0" applyFont="1" applyFill="1" applyBorder="1" applyAlignment="1">
      <alignment horizontal="center"/>
    </xf>
    <xf numFmtId="0" fontId="34" fillId="15" borderId="5" xfId="0" applyFont="1" applyFill="1" applyBorder="1" applyAlignment="1">
      <alignment horizontal="center"/>
    </xf>
    <xf numFmtId="0" fontId="34" fillId="15" borderId="1" xfId="0" applyFont="1" applyFill="1" applyBorder="1" applyAlignment="1">
      <alignment horizontal="center" wrapText="1"/>
    </xf>
    <xf numFmtId="0" fontId="34" fillId="15" borderId="1" xfId="0" applyFont="1" applyFill="1" applyBorder="1" applyAlignment="1">
      <alignment horizontal="center"/>
    </xf>
    <xf numFmtId="0" fontId="34" fillId="15" borderId="8" xfId="0" applyFont="1" applyFill="1" applyBorder="1" applyAlignment="1">
      <alignment horizontal="center"/>
    </xf>
    <xf numFmtId="0" fontId="7" fillId="6" borderId="7" xfId="0" applyFont="1" applyFill="1" applyBorder="1" applyAlignment="1">
      <alignment horizontal="center"/>
    </xf>
    <xf numFmtId="0" fontId="7" fillId="6" borderId="8" xfId="0" applyFont="1" applyFill="1" applyBorder="1" applyAlignment="1">
      <alignment horizontal="center"/>
    </xf>
    <xf numFmtId="0" fontId="25" fillId="0" borderId="0" xfId="0" applyFont="1"/>
    <xf numFmtId="14" fontId="8" fillId="9" borderId="1" xfId="0" applyNumberFormat="1" applyFont="1" applyFill="1" applyBorder="1" applyAlignment="1">
      <alignment horizontal="center" vertical="center"/>
    </xf>
    <xf numFmtId="14" fontId="8" fillId="9" borderId="1" xfId="0" applyNumberFormat="1" applyFont="1" applyFill="1" applyBorder="1" applyAlignment="1">
      <alignment horizontal="center" vertical="center" wrapText="1"/>
    </xf>
    <xf numFmtId="0" fontId="26" fillId="0" borderId="0" xfId="0" applyFont="1" applyAlignment="1">
      <alignment horizontal="center"/>
    </xf>
    <xf numFmtId="0" fontId="26" fillId="0" borderId="0" xfId="0" applyFont="1" applyAlignment="1">
      <alignment vertical="center"/>
    </xf>
    <xf numFmtId="0" fontId="5" fillId="0" borderId="88" xfId="0" applyFont="1" applyBorder="1" applyAlignment="1">
      <alignment horizontal="center"/>
    </xf>
    <xf numFmtId="0" fontId="5" fillId="0" borderId="89" xfId="0" applyFont="1" applyBorder="1" applyAlignment="1">
      <alignment horizontal="center"/>
    </xf>
    <xf numFmtId="14" fontId="8" fillId="21" borderId="41" xfId="0" applyNumberFormat="1" applyFont="1" applyFill="1" applyBorder="1" applyAlignment="1">
      <alignment horizontal="center" vertical="center"/>
    </xf>
    <xf numFmtId="0" fontId="11" fillId="0" borderId="88" xfId="0" applyFont="1" applyBorder="1" applyAlignment="1">
      <alignment horizontal="center"/>
    </xf>
    <xf numFmtId="0" fontId="11" fillId="0" borderId="89" xfId="0" applyFont="1" applyBorder="1" applyAlignment="1">
      <alignment horizontal="center"/>
    </xf>
    <xf numFmtId="0" fontId="9" fillId="0" borderId="5" xfId="0" applyFont="1" applyBorder="1" applyAlignment="1">
      <alignment horizontal="center"/>
    </xf>
    <xf numFmtId="0" fontId="11" fillId="0" borderId="8" xfId="0" applyFont="1" applyBorder="1" applyAlignment="1">
      <alignment horizontal="left" vertical="top" wrapText="1"/>
    </xf>
    <xf numFmtId="0" fontId="11" fillId="0" borderId="5" xfId="0" applyFont="1" applyBorder="1" applyAlignment="1">
      <alignment horizontal="center"/>
    </xf>
    <xf numFmtId="0" fontId="11" fillId="0" borderId="1" xfId="0" applyFont="1" applyBorder="1" applyAlignment="1">
      <alignment horizontal="center"/>
    </xf>
    <xf numFmtId="0" fontId="11" fillId="0" borderId="41" xfId="0" applyFont="1" applyBorder="1" applyAlignment="1">
      <alignment horizontal="center"/>
    </xf>
    <xf numFmtId="164" fontId="11" fillId="0" borderId="5" xfId="0" applyNumberFormat="1" applyFont="1" applyBorder="1" applyAlignment="1">
      <alignment horizontal="center"/>
    </xf>
    <xf numFmtId="14" fontId="8" fillId="9" borderId="5" xfId="0" applyNumberFormat="1" applyFont="1" applyFill="1" applyBorder="1" applyAlignment="1">
      <alignment horizontal="center" vertical="center"/>
    </xf>
    <xf numFmtId="0" fontId="11" fillId="0" borderId="91" xfId="0" applyFont="1" applyBorder="1" applyAlignment="1">
      <alignment horizontal="center"/>
    </xf>
    <xf numFmtId="14" fontId="8" fillId="9" borderId="8" xfId="0" applyNumberFormat="1" applyFont="1" applyFill="1" applyBorder="1" applyAlignment="1">
      <alignment horizontal="center" wrapText="1"/>
    </xf>
    <xf numFmtId="0" fontId="11" fillId="0" borderId="25" xfId="0" applyFont="1" applyBorder="1" applyAlignment="1">
      <alignment horizontal="center"/>
    </xf>
    <xf numFmtId="0" fontId="11" fillId="0" borderId="81" xfId="0" applyFont="1" applyBorder="1" applyAlignment="1">
      <alignment horizontal="center"/>
    </xf>
    <xf numFmtId="0" fontId="11" fillId="0" borderId="95" xfId="0" applyFont="1" applyBorder="1" applyAlignment="1">
      <alignment horizontal="center"/>
    </xf>
    <xf numFmtId="0" fontId="11" fillId="0" borderId="96" xfId="0" applyFont="1" applyBorder="1" applyAlignment="1">
      <alignment horizontal="center"/>
    </xf>
    <xf numFmtId="0" fontId="11" fillId="0" borderId="97" xfId="0" applyFont="1" applyBorder="1" applyAlignment="1">
      <alignment horizontal="left" vertical="top" wrapText="1"/>
    </xf>
    <xf numFmtId="164" fontId="11" fillId="0" borderId="96" xfId="0" applyNumberFormat="1" applyFont="1" applyBorder="1" applyAlignment="1">
      <alignment horizontal="center"/>
    </xf>
    <xf numFmtId="0" fontId="11" fillId="0" borderId="98" xfId="0" applyFont="1" applyBorder="1" applyAlignment="1">
      <alignment horizontal="center"/>
    </xf>
    <xf numFmtId="14" fontId="8" fillId="21" borderId="8" xfId="0" applyNumberFormat="1" applyFont="1" applyFill="1" applyBorder="1" applyAlignment="1">
      <alignment horizontal="center" vertical="center"/>
    </xf>
    <xf numFmtId="0" fontId="7" fillId="3" borderId="99" xfId="0" applyFont="1" applyFill="1" applyBorder="1"/>
    <xf numFmtId="0" fontId="7" fillId="3" borderId="100" xfId="0" applyFont="1" applyFill="1" applyBorder="1" applyAlignment="1">
      <alignment horizontal="center"/>
    </xf>
    <xf numFmtId="0" fontId="9" fillId="0" borderId="98" xfId="0" applyFont="1" applyBorder="1" applyAlignment="1">
      <alignment horizontal="center"/>
    </xf>
    <xf numFmtId="0" fontId="9" fillId="0" borderId="95" xfId="0" applyFont="1" applyBorder="1" applyAlignment="1">
      <alignment horizontal="center" wrapText="1"/>
    </xf>
    <xf numFmtId="0" fontId="9" fillId="0" borderId="95" xfId="0" applyFont="1" applyBorder="1" applyAlignment="1">
      <alignment horizontal="left" vertical="top" wrapText="1"/>
    </xf>
    <xf numFmtId="0" fontId="9" fillId="0" borderId="95" xfId="0" applyFont="1" applyBorder="1" applyAlignment="1">
      <alignment horizontal="center"/>
    </xf>
    <xf numFmtId="0" fontId="9" fillId="0" borderId="4" xfId="0" applyFont="1" applyBorder="1" applyAlignment="1">
      <alignment horizontal="center" wrapText="1"/>
    </xf>
    <xf numFmtId="0" fontId="9" fillId="0" borderId="4" xfId="0" applyFont="1" applyBorder="1" applyAlignment="1">
      <alignment horizontal="left" vertical="top" wrapText="1"/>
    </xf>
    <xf numFmtId="0" fontId="9" fillId="0" borderId="101" xfId="0" applyFont="1" applyBorder="1" applyAlignment="1">
      <alignment horizontal="left" vertical="top" wrapText="1"/>
    </xf>
    <xf numFmtId="0" fontId="9" fillId="0" borderId="7" xfId="0" applyFont="1" applyBorder="1" applyAlignment="1">
      <alignment horizontal="center"/>
    </xf>
    <xf numFmtId="0" fontId="31" fillId="0" borderId="4" xfId="0" applyFont="1" applyBorder="1" applyAlignment="1">
      <alignment horizontal="left" wrapText="1"/>
    </xf>
    <xf numFmtId="0" fontId="31" fillId="0" borderId="101" xfId="0" applyFont="1" applyBorder="1" applyAlignment="1">
      <alignment horizontal="left" wrapText="1"/>
    </xf>
    <xf numFmtId="0" fontId="31" fillId="0" borderId="8" xfId="0" applyFont="1" applyBorder="1" applyAlignment="1">
      <alignment horizontal="left" wrapText="1"/>
    </xf>
    <xf numFmtId="0" fontId="31" fillId="0" borderId="97" xfId="0" applyFont="1" applyBorder="1" applyAlignment="1">
      <alignment horizontal="left" wrapText="1"/>
    </xf>
    <xf numFmtId="0" fontId="26" fillId="16" borderId="0" xfId="0" applyFont="1" applyFill="1" applyAlignment="1">
      <alignment horizontal="center" vertical="top" wrapText="1"/>
    </xf>
    <xf numFmtId="14" fontId="26" fillId="9" borderId="1" xfId="0" applyNumberFormat="1" applyFont="1" applyFill="1" applyBorder="1" applyAlignment="1">
      <alignment horizontal="center" vertical="top" wrapText="1"/>
    </xf>
    <xf numFmtId="0" fontId="26" fillId="21" borderId="0" xfId="0" applyFont="1" applyFill="1" applyAlignment="1">
      <alignment vertical="top" wrapText="1"/>
    </xf>
    <xf numFmtId="0" fontId="26" fillId="21" borderId="0" xfId="0" applyFont="1" applyFill="1" applyAlignment="1">
      <alignment horizontal="center" vertical="top" wrapText="1"/>
    </xf>
    <xf numFmtId="0" fontId="26" fillId="23" borderId="0" xfId="0" applyFont="1" applyFill="1" applyAlignment="1">
      <alignment horizontal="center" vertical="top" wrapText="1"/>
    </xf>
    <xf numFmtId="0" fontId="26" fillId="22" borderId="0" xfId="0" applyFont="1" applyFill="1" applyAlignment="1">
      <alignment horizontal="center" vertical="top" wrapText="1"/>
    </xf>
    <xf numFmtId="14" fontId="23" fillId="0" borderId="0" xfId="0" applyNumberFormat="1" applyFont="1" applyAlignment="1">
      <alignment vertical="center" wrapText="1"/>
    </xf>
    <xf numFmtId="0" fontId="11" fillId="0" borderId="80" xfId="0" applyFont="1" applyBorder="1" applyAlignment="1">
      <alignment horizontal="center"/>
    </xf>
    <xf numFmtId="14" fontId="11" fillId="0" borderId="42" xfId="0" applyNumberFormat="1" applyFont="1" applyBorder="1" applyAlignment="1">
      <alignment horizontal="center"/>
    </xf>
    <xf numFmtId="164" fontId="11" fillId="0" borderId="12" xfId="0" applyNumberFormat="1" applyFont="1" applyBorder="1" applyAlignment="1">
      <alignment horizontal="center"/>
    </xf>
    <xf numFmtId="1" fontId="11" fillId="0" borderId="12" xfId="0" applyNumberFormat="1" applyFont="1" applyBorder="1" applyAlignment="1">
      <alignment horizontal="center"/>
    </xf>
    <xf numFmtId="0" fontId="11" fillId="0" borderId="59" xfId="0" applyFont="1" applyBorder="1" applyAlignment="1">
      <alignment horizontal="center"/>
    </xf>
    <xf numFmtId="0" fontId="11" fillId="0" borderId="3" xfId="0" applyFont="1" applyBorder="1" applyAlignment="1">
      <alignment horizontal="left"/>
    </xf>
    <xf numFmtId="0" fontId="11" fillId="0" borderId="42" xfId="0" applyFont="1" applyBorder="1" applyAlignment="1">
      <alignment horizontal="center"/>
    </xf>
    <xf numFmtId="166" fontId="11" fillId="0" borderId="42" xfId="5" applyNumberFormat="1" applyFont="1" applyBorder="1" applyAlignment="1">
      <alignment horizontal="center"/>
    </xf>
    <xf numFmtId="3" fontId="11" fillId="0" borderId="12" xfId="5" applyNumberFormat="1" applyFont="1" applyBorder="1" applyAlignment="1">
      <alignment horizontal="center"/>
    </xf>
    <xf numFmtId="0" fontId="11" fillId="0" borderId="3" xfId="0" applyFont="1" applyBorder="1" applyAlignment="1">
      <alignment horizontal="center"/>
    </xf>
    <xf numFmtId="0" fontId="11" fillId="0" borderId="12" xfId="0" applyFont="1" applyBorder="1" applyAlignment="1">
      <alignment horizontal="center"/>
    </xf>
    <xf numFmtId="14" fontId="11" fillId="0" borderId="12" xfId="0" applyNumberFormat="1" applyFont="1" applyBorder="1" applyAlignment="1">
      <alignment horizontal="center"/>
    </xf>
    <xf numFmtId="166" fontId="11" fillId="0" borderId="12" xfId="0" applyNumberFormat="1" applyFont="1" applyBorder="1" applyAlignment="1">
      <alignment horizontal="center"/>
    </xf>
    <xf numFmtId="3" fontId="11" fillId="0" borderId="12" xfId="0" applyNumberFormat="1" applyFont="1" applyBorder="1" applyAlignment="1">
      <alignment horizontal="center"/>
    </xf>
    <xf numFmtId="14" fontId="11" fillId="0" borderId="41" xfId="0" applyNumberFormat="1" applyFont="1" applyBorder="1" applyAlignment="1">
      <alignment horizontal="center"/>
    </xf>
    <xf numFmtId="166" fontId="11" fillId="0" borderId="42" xfId="0" applyNumberFormat="1" applyFont="1" applyBorder="1" applyAlignment="1">
      <alignment horizontal="center"/>
    </xf>
    <xf numFmtId="1" fontId="11" fillId="0" borderId="42" xfId="0" applyNumberFormat="1" applyFont="1" applyBorder="1" applyAlignment="1">
      <alignment horizontal="center"/>
    </xf>
    <xf numFmtId="0" fontId="11" fillId="0" borderId="28" xfId="0" applyFont="1" applyBorder="1" applyAlignment="1">
      <alignment horizontal="center"/>
    </xf>
    <xf numFmtId="14" fontId="11" fillId="0" borderId="1" xfId="0" applyNumberFormat="1" applyFont="1" applyBorder="1" applyAlignment="1">
      <alignment horizontal="center"/>
    </xf>
    <xf numFmtId="0" fontId="11" fillId="0" borderId="1" xfId="0" applyFont="1" applyBorder="1"/>
    <xf numFmtId="166" fontId="11" fillId="0" borderId="1" xfId="5" applyNumberFormat="1" applyFont="1" applyBorder="1" applyAlignment="1">
      <alignment horizontal="center"/>
    </xf>
    <xf numFmtId="0" fontId="11" fillId="0" borderId="4" xfId="0" applyFont="1" applyBorder="1" applyAlignment="1">
      <alignment horizontal="center"/>
    </xf>
    <xf numFmtId="14" fontId="11" fillId="0" borderId="4" xfId="0" applyNumberFormat="1" applyFont="1" applyBorder="1" applyAlignment="1">
      <alignment horizontal="center"/>
    </xf>
    <xf numFmtId="166" fontId="11" fillId="0" borderId="4" xfId="0" applyNumberFormat="1" applyFont="1" applyBorder="1" applyAlignment="1">
      <alignment horizontal="center"/>
    </xf>
    <xf numFmtId="166" fontId="11" fillId="0" borderId="1" xfId="0" applyNumberFormat="1" applyFont="1" applyBorder="1" applyAlignment="1">
      <alignment horizontal="center"/>
    </xf>
    <xf numFmtId="14" fontId="11" fillId="0" borderId="5" xfId="0" applyNumberFormat="1" applyFont="1" applyBorder="1" applyAlignment="1">
      <alignment horizontal="center"/>
    </xf>
    <xf numFmtId="1" fontId="11" fillId="0" borderId="1" xfId="0" applyNumberFormat="1" applyFont="1" applyBorder="1" applyAlignment="1">
      <alignment horizontal="center"/>
    </xf>
    <xf numFmtId="14" fontId="11" fillId="0" borderId="6" xfId="0" applyNumberFormat="1" applyFont="1" applyBorder="1" applyAlignment="1">
      <alignment horizontal="center"/>
    </xf>
    <xf numFmtId="14" fontId="26" fillId="16" borderId="62" xfId="0" applyNumberFormat="1" applyFont="1" applyFill="1" applyBorder="1" applyAlignment="1">
      <alignment horizontal="center" vertical="center" wrapText="1"/>
    </xf>
    <xf numFmtId="14" fontId="26" fillId="16" borderId="25" xfId="0" applyNumberFormat="1" applyFont="1" applyFill="1" applyBorder="1" applyAlignment="1">
      <alignment horizontal="center" vertical="center" wrapText="1"/>
    </xf>
    <xf numFmtId="14" fontId="26" fillId="16" borderId="25" xfId="0" applyNumberFormat="1" applyFont="1" applyFill="1" applyBorder="1" applyAlignment="1">
      <alignment horizontal="center" vertical="center"/>
    </xf>
    <xf numFmtId="14" fontId="26" fillId="16" borderId="57" xfId="0" applyNumberFormat="1" applyFont="1" applyFill="1" applyBorder="1" applyAlignment="1">
      <alignment horizontal="center" vertical="center" wrapText="1"/>
    </xf>
    <xf numFmtId="14" fontId="26" fillId="16" borderId="26" xfId="0" applyNumberFormat="1" applyFont="1" applyFill="1" applyBorder="1" applyAlignment="1">
      <alignment horizontal="center" vertical="center"/>
    </xf>
    <xf numFmtId="14" fontId="26" fillId="8" borderId="25" xfId="0" applyNumberFormat="1" applyFont="1" applyFill="1" applyBorder="1" applyAlignment="1">
      <alignment horizontal="center" vertical="center" wrapText="1"/>
    </xf>
    <xf numFmtId="14" fontId="26" fillId="8" borderId="81" xfId="0" applyNumberFormat="1" applyFont="1" applyFill="1" applyBorder="1" applyAlignment="1">
      <alignment horizontal="center" vertical="center" wrapText="1"/>
    </xf>
    <xf numFmtId="14" fontId="26" fillId="8" borderId="57" xfId="0" applyNumberFormat="1" applyFont="1" applyFill="1" applyBorder="1" applyAlignment="1">
      <alignment horizontal="center" vertical="center" wrapText="1"/>
    </xf>
    <xf numFmtId="14" fontId="26" fillId="8" borderId="57" xfId="0" applyNumberFormat="1" applyFont="1" applyFill="1" applyBorder="1" applyAlignment="1">
      <alignment horizontal="center" vertical="center"/>
    </xf>
    <xf numFmtId="14" fontId="26" fillId="8" borderId="26" xfId="0" applyNumberFormat="1" applyFont="1" applyFill="1" applyBorder="1" applyAlignment="1">
      <alignment horizontal="center" vertical="center"/>
    </xf>
    <xf numFmtId="165" fontId="5" fillId="9" borderId="23" xfId="0" applyNumberFormat="1" applyFont="1" applyFill="1" applyBorder="1" applyAlignment="1">
      <alignment horizontal="center" vertical="center"/>
    </xf>
    <xf numFmtId="10" fontId="5" fillId="9" borderId="1" xfId="4" applyNumberFormat="1" applyFont="1" applyFill="1" applyBorder="1" applyAlignment="1">
      <alignment horizontal="center"/>
    </xf>
    <xf numFmtId="10" fontId="5" fillId="9" borderId="14" xfId="4" applyNumberFormat="1" applyFont="1" applyFill="1" applyBorder="1" applyAlignment="1">
      <alignment horizontal="center"/>
    </xf>
    <xf numFmtId="0" fontId="11" fillId="0" borderId="71" xfId="0" applyFont="1" applyBorder="1" applyAlignment="1">
      <alignment horizontal="center"/>
    </xf>
    <xf numFmtId="0" fontId="9" fillId="0" borderId="92" xfId="0" applyFont="1" applyBorder="1" applyAlignment="1">
      <alignment horizontal="center"/>
    </xf>
    <xf numFmtId="164" fontId="5" fillId="0" borderId="57" xfId="0" applyNumberFormat="1" applyFont="1" applyBorder="1" applyAlignment="1">
      <alignment horizontal="center"/>
    </xf>
    <xf numFmtId="0" fontId="5" fillId="0" borderId="62" xfId="0" applyFont="1" applyBorder="1" applyAlignment="1">
      <alignment horizontal="left"/>
    </xf>
    <xf numFmtId="0" fontId="11" fillId="0" borderId="26" xfId="0" applyFont="1" applyBorder="1" applyAlignment="1">
      <alignment horizontal="center"/>
    </xf>
    <xf numFmtId="0" fontId="11" fillId="0" borderId="62" xfId="0" applyFont="1" applyBorder="1" applyAlignment="1">
      <alignment horizontal="center"/>
    </xf>
    <xf numFmtId="0" fontId="11" fillId="0" borderId="57" xfId="0" applyFont="1" applyBorder="1" applyAlignment="1">
      <alignment horizontal="center"/>
    </xf>
    <xf numFmtId="14" fontId="9" fillId="0" borderId="62" xfId="0" applyNumberFormat="1" applyFont="1" applyBorder="1" applyAlignment="1">
      <alignment horizontal="center"/>
    </xf>
    <xf numFmtId="164" fontId="11" fillId="0" borderId="57" xfId="0" applyNumberFormat="1" applyFont="1" applyBorder="1" applyAlignment="1">
      <alignment horizontal="center"/>
    </xf>
    <xf numFmtId="14" fontId="26" fillId="13" borderId="57" xfId="0" applyNumberFormat="1" applyFont="1" applyFill="1" applyBorder="1" applyAlignment="1">
      <alignment horizontal="center" vertical="center"/>
    </xf>
    <xf numFmtId="14" fontId="26" fillId="4" borderId="24" xfId="0" applyNumberFormat="1" applyFont="1" applyFill="1" applyBorder="1" applyAlignment="1">
      <alignment horizontal="center" vertical="center" wrapText="1"/>
    </xf>
    <xf numFmtId="14" fontId="26" fillId="13" borderId="24" xfId="0" applyNumberFormat="1" applyFont="1" applyFill="1" applyBorder="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left" vertical="center"/>
    </xf>
    <xf numFmtId="0" fontId="11" fillId="0" borderId="0" xfId="0" applyFont="1" applyAlignment="1">
      <alignment horizontal="left"/>
    </xf>
    <xf numFmtId="0" fontId="42" fillId="0" borderId="0" xfId="0" applyFont="1"/>
    <xf numFmtId="14" fontId="11" fillId="0" borderId="3" xfId="0" applyNumberFormat="1" applyFont="1" applyBorder="1" applyAlignment="1">
      <alignment horizontal="center"/>
    </xf>
    <xf numFmtId="0" fontId="11" fillId="0" borderId="70" xfId="0" applyFont="1" applyBorder="1" applyAlignment="1">
      <alignment horizontal="center"/>
    </xf>
    <xf numFmtId="0" fontId="11" fillId="0" borderId="102" xfId="0" applyFont="1" applyBorder="1" applyAlignment="1">
      <alignment horizontal="center"/>
    </xf>
    <xf numFmtId="0" fontId="5" fillId="0" borderId="92" xfId="0" applyFont="1" applyBorder="1" applyAlignment="1">
      <alignment horizontal="center"/>
    </xf>
    <xf numFmtId="14" fontId="26" fillId="17" borderId="29" xfId="0" applyNumberFormat="1" applyFont="1" applyFill="1" applyBorder="1" applyAlignment="1">
      <alignment horizontal="center" vertical="center" wrapText="1"/>
    </xf>
    <xf numFmtId="0" fontId="11" fillId="0" borderId="80" xfId="0" applyFont="1" applyBorder="1" applyAlignment="1">
      <alignment horizontal="left"/>
    </xf>
    <xf numFmtId="0" fontId="11" fillId="0" borderId="47" xfId="0" applyFont="1" applyBorder="1" applyAlignment="1">
      <alignment horizontal="left"/>
    </xf>
    <xf numFmtId="0" fontId="2" fillId="0" borderId="0" xfId="6" applyFont="1"/>
    <xf numFmtId="0" fontId="9" fillId="0" borderId="0" xfId="0" applyFont="1" applyAlignment="1">
      <alignment horizontal="center"/>
    </xf>
    <xf numFmtId="0" fontId="31" fillId="0" borderId="0" xfId="0" applyFont="1" applyAlignment="1">
      <alignment horizontal="left" wrapText="1"/>
    </xf>
    <xf numFmtId="0" fontId="5" fillId="0" borderId="103" xfId="0" applyFont="1" applyBorder="1" applyAlignment="1">
      <alignment wrapText="1"/>
    </xf>
    <xf numFmtId="9" fontId="5" fillId="0" borderId="0" xfId="0" applyNumberFormat="1" applyFont="1" applyAlignment="1">
      <alignment horizontal="left" vertical="center"/>
    </xf>
    <xf numFmtId="0" fontId="1" fillId="0" borderId="0" xfId="6" applyFont="1"/>
    <xf numFmtId="0" fontId="45" fillId="0" borderId="0" xfId="0" applyFont="1" applyAlignment="1">
      <alignment vertical="center"/>
    </xf>
    <xf numFmtId="0" fontId="15" fillId="0" borderId="0" xfId="6" applyFont="1" applyAlignment="1"/>
    <xf numFmtId="0" fontId="3" fillId="0" borderId="0" xfId="6" applyAlignment="1"/>
    <xf numFmtId="0" fontId="16" fillId="0" borderId="0" xfId="6" applyFont="1" applyAlignment="1">
      <alignment vertical="center" wrapText="1"/>
    </xf>
    <xf numFmtId="0" fontId="3" fillId="0" borderId="0" xfId="6" applyAlignment="1">
      <alignment wrapText="1"/>
    </xf>
    <xf numFmtId="0" fontId="16" fillId="0" borderId="0" xfId="6" applyFont="1" applyAlignment="1">
      <alignment wrapText="1"/>
    </xf>
    <xf numFmtId="0" fontId="12" fillId="3" borderId="73" xfId="1" applyFont="1" applyFill="1" applyBorder="1" applyAlignment="1">
      <alignment horizontal="center" vertical="center"/>
    </xf>
    <xf numFmtId="0" fontId="12" fillId="3" borderId="21" xfId="1" applyFont="1" applyFill="1" applyBorder="1" applyAlignment="1">
      <alignment horizontal="center" vertical="center"/>
    </xf>
    <xf numFmtId="0" fontId="12" fillId="3" borderId="22" xfId="1" applyFont="1" applyFill="1" applyBorder="1" applyAlignment="1">
      <alignment horizontal="center" vertical="center"/>
    </xf>
    <xf numFmtId="0" fontId="21" fillId="8" borderId="27" xfId="1" applyFont="1" applyFill="1" applyBorder="1" applyAlignment="1">
      <alignment horizontal="left" vertical="center"/>
    </xf>
    <xf numFmtId="0" fontId="21" fillId="8" borderId="30" xfId="1" applyFont="1" applyFill="1" applyBorder="1" applyAlignment="1">
      <alignment horizontal="left" vertical="center"/>
    </xf>
    <xf numFmtId="0" fontId="21" fillId="8" borderId="32" xfId="1" applyFont="1" applyFill="1" applyBorder="1" applyAlignment="1">
      <alignment horizontal="left" vertical="center"/>
    </xf>
    <xf numFmtId="0" fontId="21" fillId="8" borderId="47" xfId="1" applyFont="1" applyFill="1" applyBorder="1" applyAlignment="1">
      <alignment horizontal="left" vertical="center"/>
    </xf>
    <xf numFmtId="0" fontId="21" fillId="8" borderId="48" xfId="1" applyFont="1" applyFill="1" applyBorder="1" applyAlignment="1">
      <alignment horizontal="left" vertical="center"/>
    </xf>
    <xf numFmtId="0" fontId="21" fillId="8" borderId="49" xfId="1" applyFont="1" applyFill="1" applyBorder="1" applyAlignment="1">
      <alignment horizontal="left" vertical="center"/>
    </xf>
    <xf numFmtId="0" fontId="22" fillId="0" borderId="25" xfId="0" applyFont="1" applyBorder="1" applyAlignment="1">
      <alignment horizontal="left"/>
    </xf>
    <xf numFmtId="0" fontId="22" fillId="0" borderId="26" xfId="0" applyFont="1" applyBorder="1" applyAlignment="1">
      <alignment horizontal="left"/>
    </xf>
    <xf numFmtId="0" fontId="22" fillId="0" borderId="1" xfId="0" applyFont="1" applyBorder="1" applyAlignment="1">
      <alignment horizontal="left"/>
    </xf>
    <xf numFmtId="0" fontId="22" fillId="0" borderId="14" xfId="0" applyFont="1" applyBorder="1" applyAlignment="1">
      <alignment horizontal="left"/>
    </xf>
    <xf numFmtId="0" fontId="22" fillId="0" borderId="42" xfId="0" applyFont="1" applyBorder="1" applyAlignment="1">
      <alignment horizontal="left"/>
    </xf>
    <xf numFmtId="0" fontId="22" fillId="0" borderId="59" xfId="0" applyFont="1" applyBorder="1" applyAlignment="1">
      <alignment horizontal="left"/>
    </xf>
    <xf numFmtId="0" fontId="11" fillId="0" borderId="0" xfId="0" applyFont="1" applyAlignment="1">
      <alignment horizontal="left" wrapText="1"/>
    </xf>
    <xf numFmtId="0" fontId="22" fillId="0" borderId="27" xfId="0" applyFont="1" applyBorder="1" applyAlignment="1">
      <alignment horizontal="left" vertical="center" wrapText="1"/>
    </xf>
    <xf numFmtId="0" fontId="11" fillId="0" borderId="30" xfId="0" applyFont="1" applyBorder="1" applyAlignment="1">
      <alignment horizontal="left" vertical="center" wrapText="1"/>
    </xf>
    <xf numFmtId="0" fontId="11" fillId="0" borderId="32" xfId="0" applyFont="1" applyBorder="1" applyAlignment="1">
      <alignment horizontal="left" vertical="center" wrapText="1"/>
    </xf>
    <xf numFmtId="0" fontId="11" fillId="0" borderId="45" xfId="0" applyFont="1" applyBorder="1" applyAlignment="1">
      <alignment horizontal="left" vertical="center" wrapText="1"/>
    </xf>
    <xf numFmtId="0" fontId="11" fillId="0" borderId="0" xfId="0" applyFont="1" applyAlignment="1">
      <alignment horizontal="left" vertical="center" wrapText="1"/>
    </xf>
    <xf numFmtId="0" fontId="11" fillId="0" borderId="46" xfId="0" applyFont="1" applyBorder="1" applyAlignment="1">
      <alignment horizontal="left" vertical="center" wrapText="1"/>
    </xf>
    <xf numFmtId="0" fontId="11" fillId="0" borderId="47" xfId="0" applyFont="1" applyBorder="1" applyAlignment="1">
      <alignment horizontal="left" vertical="center" wrapText="1"/>
    </xf>
    <xf numFmtId="0" fontId="11" fillId="0" borderId="48" xfId="0" applyFont="1" applyBorder="1" applyAlignment="1">
      <alignment horizontal="left" vertical="center" wrapText="1"/>
    </xf>
    <xf numFmtId="0" fontId="11" fillId="0" borderId="49" xfId="0" applyFont="1" applyBorder="1" applyAlignment="1">
      <alignment horizontal="left" vertical="center" wrapText="1"/>
    </xf>
    <xf numFmtId="0" fontId="23" fillId="10" borderId="51" xfId="0" applyFont="1" applyFill="1" applyBorder="1" applyAlignment="1">
      <alignment horizontal="center"/>
    </xf>
    <xf numFmtId="0" fontId="23" fillId="10" borderId="52" xfId="0" applyFont="1" applyFill="1" applyBorder="1" applyAlignment="1">
      <alignment horizontal="center"/>
    </xf>
    <xf numFmtId="0" fontId="23" fillId="10" borderId="53" xfId="0" applyFont="1" applyFill="1" applyBorder="1" applyAlignment="1">
      <alignment horizontal="center"/>
    </xf>
    <xf numFmtId="0" fontId="23" fillId="10" borderId="54" xfId="0" applyFont="1" applyFill="1" applyBorder="1" applyAlignment="1">
      <alignment horizontal="center"/>
    </xf>
    <xf numFmtId="0" fontId="23" fillId="10" borderId="55" xfId="0" applyFont="1" applyFill="1" applyBorder="1" applyAlignment="1">
      <alignment horizontal="center"/>
    </xf>
    <xf numFmtId="0" fontId="23" fillId="4" borderId="51" xfId="0" applyFont="1" applyFill="1" applyBorder="1" applyAlignment="1">
      <alignment horizontal="center"/>
    </xf>
    <xf numFmtId="0" fontId="23" fillId="4" borderId="52" xfId="0" applyFont="1" applyFill="1" applyBorder="1" applyAlignment="1">
      <alignment horizontal="center"/>
    </xf>
    <xf numFmtId="0" fontId="23" fillId="4" borderId="53" xfId="0" applyFont="1" applyFill="1" applyBorder="1" applyAlignment="1">
      <alignment horizontal="center"/>
    </xf>
    <xf numFmtId="165" fontId="8" fillId="3" borderId="33" xfId="0" applyNumberFormat="1" applyFont="1" applyFill="1" applyBorder="1" applyAlignment="1">
      <alignment horizontal="center"/>
    </xf>
    <xf numFmtId="165" fontId="8" fillId="3" borderId="27" xfId="0" applyNumberFormat="1" applyFont="1" applyFill="1" applyBorder="1" applyAlignment="1">
      <alignment horizontal="center"/>
    </xf>
    <xf numFmtId="165" fontId="8" fillId="3" borderId="32" xfId="0" applyNumberFormat="1" applyFont="1" applyFill="1" applyBorder="1" applyAlignment="1">
      <alignment horizontal="center"/>
    </xf>
    <xf numFmtId="0" fontId="8" fillId="3" borderId="33" xfId="0" applyFont="1" applyFill="1" applyBorder="1" applyAlignment="1">
      <alignment horizontal="center" vertical="center"/>
    </xf>
    <xf numFmtId="0" fontId="8" fillId="3" borderId="34" xfId="0" applyFont="1" applyFill="1" applyBorder="1" applyAlignment="1">
      <alignment horizontal="center" vertical="center"/>
    </xf>
    <xf numFmtId="0" fontId="26" fillId="8" borderId="20" xfId="0" applyFont="1" applyFill="1" applyBorder="1" applyAlignment="1">
      <alignment horizontal="center" vertical="center"/>
    </xf>
    <xf numFmtId="0" fontId="26" fillId="8" borderId="21" xfId="0" applyFont="1" applyFill="1" applyBorder="1" applyAlignment="1">
      <alignment horizontal="center" vertical="center"/>
    </xf>
    <xf numFmtId="0" fontId="26" fillId="8" borderId="22" xfId="0" applyFont="1" applyFill="1" applyBorder="1" applyAlignment="1">
      <alignment horizontal="center" vertical="center"/>
    </xf>
    <xf numFmtId="0" fontId="25" fillId="0" borderId="0" xfId="0" applyFont="1" applyAlignment="1">
      <alignment horizontal="left" vertical="center"/>
    </xf>
    <xf numFmtId="0" fontId="8" fillId="0" borderId="1" xfId="0" applyFont="1" applyBorder="1" applyAlignment="1">
      <alignment horizontal="left"/>
    </xf>
    <xf numFmtId="0" fontId="26" fillId="5" borderId="1" xfId="0" applyFont="1" applyFill="1" applyBorder="1" applyAlignment="1">
      <alignment horizontal="center"/>
    </xf>
    <xf numFmtId="0" fontId="9" fillId="0" borderId="1" xfId="0" applyFont="1" applyBorder="1" applyAlignment="1"/>
    <xf numFmtId="0" fontId="8" fillId="0" borderId="1" xfId="0" applyFont="1" applyBorder="1" applyAlignment="1">
      <alignment wrapText="1"/>
    </xf>
    <xf numFmtId="0" fontId="8" fillId="0" borderId="1" xfId="0" applyFont="1" applyBorder="1" applyAlignment="1"/>
    <xf numFmtId="0" fontId="26" fillId="12" borderId="20" xfId="0" applyFont="1" applyFill="1" applyBorder="1" applyAlignment="1">
      <alignment horizontal="center" vertical="center"/>
    </xf>
    <xf numFmtId="0" fontId="26" fillId="12" borderId="21" xfId="0" applyFont="1" applyFill="1" applyBorder="1" applyAlignment="1">
      <alignment horizontal="center" vertical="center"/>
    </xf>
    <xf numFmtId="0" fontId="26" fillId="12" borderId="22" xfId="0" applyFont="1" applyFill="1" applyBorder="1" applyAlignment="1">
      <alignment horizontal="center" vertical="center"/>
    </xf>
    <xf numFmtId="0" fontId="26" fillId="4" borderId="20" xfId="0" applyFont="1" applyFill="1" applyBorder="1" applyAlignment="1">
      <alignment horizontal="center" vertical="center"/>
    </xf>
    <xf numFmtId="0" fontId="26" fillId="4" borderId="21" xfId="0" applyFont="1" applyFill="1" applyBorder="1" applyAlignment="1">
      <alignment horizontal="center" vertical="center"/>
    </xf>
    <xf numFmtId="0" fontId="26" fillId="4" borderId="22" xfId="0" applyFont="1" applyFill="1" applyBorder="1" applyAlignment="1">
      <alignment horizontal="center" vertical="center"/>
    </xf>
    <xf numFmtId="0" fontId="26" fillId="11" borderId="20" xfId="0" applyFont="1" applyFill="1" applyBorder="1" applyAlignment="1">
      <alignment horizontal="center" vertical="center"/>
    </xf>
    <xf numFmtId="0" fontId="26" fillId="11" borderId="21" xfId="0" applyFont="1" applyFill="1" applyBorder="1" applyAlignment="1">
      <alignment horizontal="center" vertical="center"/>
    </xf>
    <xf numFmtId="0" fontId="26" fillId="11" borderId="22" xfId="0" applyFont="1" applyFill="1" applyBorder="1" applyAlignment="1">
      <alignment horizontal="center" vertical="center"/>
    </xf>
    <xf numFmtId="0" fontId="26" fillId="18" borderId="20" xfId="0" applyFont="1" applyFill="1" applyBorder="1" applyAlignment="1">
      <alignment horizontal="center" vertical="center"/>
    </xf>
    <xf numFmtId="0" fontId="26" fillId="18" borderId="21" xfId="0" applyFont="1" applyFill="1" applyBorder="1" applyAlignment="1">
      <alignment horizontal="center" vertical="center"/>
    </xf>
    <xf numFmtId="0" fontId="26" fillId="18" borderId="22" xfId="0" applyFont="1" applyFill="1" applyBorder="1" applyAlignment="1">
      <alignment horizontal="center" vertical="center"/>
    </xf>
    <xf numFmtId="0" fontId="26" fillId="17" borderId="20" xfId="0" applyFont="1" applyFill="1" applyBorder="1" applyAlignment="1">
      <alignment horizontal="center" vertical="center"/>
    </xf>
    <xf numFmtId="0" fontId="26" fillId="17" borderId="21" xfId="0" applyFont="1" applyFill="1" applyBorder="1" applyAlignment="1">
      <alignment horizontal="center" vertical="center"/>
    </xf>
    <xf numFmtId="0" fontId="26" fillId="17" borderId="22" xfId="0" applyFont="1" applyFill="1" applyBorder="1" applyAlignment="1">
      <alignment horizontal="center" vertical="center"/>
    </xf>
    <xf numFmtId="0" fontId="26" fillId="16" borderId="20" xfId="0" applyFont="1" applyFill="1" applyBorder="1" applyAlignment="1">
      <alignment horizontal="center" vertical="center"/>
    </xf>
    <xf numFmtId="0" fontId="26" fillId="16" borderId="21" xfId="0" applyFont="1" applyFill="1" applyBorder="1" applyAlignment="1">
      <alignment horizontal="center" vertical="center"/>
    </xf>
    <xf numFmtId="0" fontId="26" fillId="16" borderId="22" xfId="0" applyFont="1" applyFill="1" applyBorder="1" applyAlignment="1">
      <alignment horizontal="center" vertical="center"/>
    </xf>
    <xf numFmtId="0" fontId="26" fillId="13" borderId="20" xfId="0" applyFont="1" applyFill="1" applyBorder="1" applyAlignment="1">
      <alignment horizontal="center" vertical="center"/>
    </xf>
    <xf numFmtId="0" fontId="26" fillId="13" borderId="21" xfId="0" applyFont="1" applyFill="1" applyBorder="1" applyAlignment="1">
      <alignment horizontal="center" vertical="center"/>
    </xf>
    <xf numFmtId="0" fontId="26" fillId="13" borderId="22" xfId="0" applyFont="1" applyFill="1" applyBorder="1" applyAlignment="1">
      <alignment horizontal="center" vertical="center"/>
    </xf>
    <xf numFmtId="0" fontId="8" fillId="2" borderId="4" xfId="0" applyFont="1" applyFill="1" applyBorder="1" applyAlignment="1">
      <alignment horizontal="center" vertical="center" wrapText="1"/>
    </xf>
    <xf numFmtId="0" fontId="8" fillId="2" borderId="6" xfId="0" applyFont="1" applyFill="1" applyBorder="1" applyAlignment="1">
      <alignment horizontal="center" vertical="center"/>
    </xf>
    <xf numFmtId="0" fontId="8" fillId="2" borderId="5" xfId="0" applyFont="1" applyFill="1" applyBorder="1" applyAlignment="1">
      <alignment horizontal="center" vertical="center"/>
    </xf>
    <xf numFmtId="0" fontId="44" fillId="0" borderId="27" xfId="0" applyFont="1" applyBorder="1" applyAlignment="1">
      <alignment horizontal="left" vertical="top" wrapText="1"/>
    </xf>
    <xf numFmtId="0" fontId="9" fillId="0" borderId="30" xfId="0" applyFont="1" applyBorder="1" applyAlignment="1">
      <alignment horizontal="left" vertical="top" wrapText="1"/>
    </xf>
    <xf numFmtId="0" fontId="9" fillId="0" borderId="32" xfId="0" applyFont="1" applyBorder="1" applyAlignment="1">
      <alignment horizontal="left" vertical="top" wrapText="1"/>
    </xf>
    <xf numFmtId="0" fontId="9" fillId="0" borderId="45" xfId="0" applyFont="1" applyBorder="1" applyAlignment="1">
      <alignment horizontal="left" vertical="top" wrapText="1"/>
    </xf>
    <xf numFmtId="0" fontId="9" fillId="0" borderId="0" xfId="0" applyFont="1" applyAlignment="1">
      <alignment horizontal="left" vertical="top" wrapText="1"/>
    </xf>
    <xf numFmtId="0" fontId="9" fillId="0" borderId="46" xfId="0" applyFont="1" applyBorder="1" applyAlignment="1">
      <alignment horizontal="left" vertical="top" wrapText="1"/>
    </xf>
    <xf numFmtId="0" fontId="9" fillId="0" borderId="47" xfId="0" applyFont="1" applyBorder="1" applyAlignment="1">
      <alignment horizontal="left" vertical="top" wrapText="1"/>
    </xf>
    <xf numFmtId="0" fontId="9" fillId="0" borderId="48" xfId="0" applyFont="1" applyBorder="1" applyAlignment="1">
      <alignment horizontal="left" vertical="top" wrapText="1"/>
    </xf>
    <xf numFmtId="0" fontId="9" fillId="0" borderId="49" xfId="0" applyFont="1" applyBorder="1" applyAlignment="1">
      <alignment horizontal="left" vertical="top" wrapText="1"/>
    </xf>
    <xf numFmtId="0" fontId="26" fillId="10" borderId="20" xfId="0" applyFont="1" applyFill="1" applyBorder="1" applyAlignment="1">
      <alignment horizontal="center"/>
    </xf>
    <xf numFmtId="0" fontId="26" fillId="10" borderId="21" xfId="0" applyFont="1" applyFill="1" applyBorder="1" applyAlignment="1">
      <alignment horizontal="center"/>
    </xf>
    <xf numFmtId="0" fontId="26" fillId="10" borderId="22" xfId="0" applyFont="1" applyFill="1" applyBorder="1" applyAlignment="1">
      <alignment horizontal="center"/>
    </xf>
    <xf numFmtId="0" fontId="26" fillId="10" borderId="30" xfId="0" applyFont="1" applyFill="1" applyBorder="1" applyAlignment="1">
      <alignment horizontal="center"/>
    </xf>
    <xf numFmtId="0" fontId="26" fillId="10" borderId="32" xfId="0" applyFont="1" applyFill="1" applyBorder="1" applyAlignment="1">
      <alignment horizontal="center"/>
    </xf>
    <xf numFmtId="0" fontId="26" fillId="10" borderId="20" xfId="0" applyFont="1" applyFill="1" applyBorder="1" applyAlignment="1">
      <alignment horizontal="center" vertical="center"/>
    </xf>
    <xf numFmtId="0" fontId="26" fillId="10" borderId="21" xfId="0" applyFont="1" applyFill="1" applyBorder="1" applyAlignment="1">
      <alignment horizontal="center" vertical="center"/>
    </xf>
    <xf numFmtId="0" fontId="26" fillId="10" borderId="82" xfId="0" applyFont="1" applyFill="1" applyBorder="1" applyAlignment="1">
      <alignment horizontal="center" vertical="center"/>
    </xf>
    <xf numFmtId="0" fontId="26" fillId="10" borderId="83" xfId="0" applyFont="1" applyFill="1" applyBorder="1" applyAlignment="1">
      <alignment horizontal="center" vertical="center"/>
    </xf>
    <xf numFmtId="0" fontId="26" fillId="10" borderId="84" xfId="0" applyFont="1" applyFill="1" applyBorder="1" applyAlignment="1">
      <alignment horizontal="center" vertical="center"/>
    </xf>
    <xf numFmtId="0" fontId="5" fillId="0" borderId="1" xfId="0" applyFont="1" applyBorder="1" applyAlignment="1">
      <alignment horizontal="left"/>
    </xf>
    <xf numFmtId="0" fontId="5" fillId="0" borderId="14" xfId="0" applyFont="1" applyBorder="1" applyAlignment="1">
      <alignment horizontal="left"/>
    </xf>
    <xf numFmtId="0" fontId="35" fillId="6" borderId="9" xfId="0" applyFont="1" applyFill="1" applyBorder="1" applyAlignment="1">
      <alignment horizontal="center"/>
    </xf>
    <xf numFmtId="0" fontId="35" fillId="6" borderId="11" xfId="0" applyFont="1" applyFill="1" applyBorder="1" applyAlignment="1">
      <alignment horizontal="center"/>
    </xf>
    <xf numFmtId="0" fontId="38" fillId="19" borderId="10" xfId="0" applyFont="1" applyFill="1" applyBorder="1" applyAlignment="1">
      <alignment horizontal="center"/>
    </xf>
    <xf numFmtId="0" fontId="38" fillId="19" borderId="11" xfId="0" applyFont="1" applyFill="1" applyBorder="1" applyAlignment="1">
      <alignment horizontal="center"/>
    </xf>
    <xf numFmtId="0" fontId="38" fillId="15" borderId="9" xfId="0" applyFont="1" applyFill="1" applyBorder="1" applyAlignment="1">
      <alignment horizontal="center"/>
    </xf>
    <xf numFmtId="0" fontId="38" fillId="15" borderId="10" xfId="0" applyFont="1" applyFill="1" applyBorder="1" applyAlignment="1">
      <alignment horizontal="center"/>
    </xf>
    <xf numFmtId="0" fontId="38" fillId="15" borderId="11" xfId="0" applyFont="1" applyFill="1" applyBorder="1" applyAlignment="1">
      <alignment horizontal="center"/>
    </xf>
    <xf numFmtId="0" fontId="5" fillId="0" borderId="40" xfId="0" applyFont="1" applyBorder="1" applyAlignment="1">
      <alignment horizontal="left" wrapText="1"/>
    </xf>
    <xf numFmtId="0" fontId="5" fillId="0" borderId="13" xfId="0" applyFont="1" applyBorder="1" applyAlignment="1">
      <alignment horizontal="left" wrapText="1"/>
    </xf>
    <xf numFmtId="0" fontId="5" fillId="0" borderId="85" xfId="0" applyFont="1" applyBorder="1" applyAlignment="1">
      <alignment horizontal="left" wrapText="1"/>
    </xf>
    <xf numFmtId="0" fontId="5" fillId="0" borderId="43" xfId="0" applyFont="1" applyBorder="1" applyAlignment="1">
      <alignment horizontal="left" wrapText="1"/>
    </xf>
    <xf numFmtId="0" fontId="5" fillId="0" borderId="0" xfId="0" applyFont="1" applyAlignment="1">
      <alignment horizontal="left" wrapText="1"/>
    </xf>
    <xf numFmtId="0" fontId="5" fillId="0" borderId="46" xfId="0" applyFont="1" applyBorder="1" applyAlignment="1">
      <alignment horizontal="left" wrapText="1"/>
    </xf>
    <xf numFmtId="0" fontId="5" fillId="0" borderId="31" xfId="0" applyFont="1" applyBorder="1" applyAlignment="1">
      <alignment horizontal="left" wrapText="1"/>
    </xf>
    <xf numFmtId="0" fontId="5" fillId="0" borderId="48" xfId="0" applyFont="1" applyBorder="1" applyAlignment="1">
      <alignment horizontal="left" wrapText="1"/>
    </xf>
    <xf numFmtId="0" fontId="5" fillId="0" borderId="49" xfId="0" applyFont="1" applyBorder="1" applyAlignment="1">
      <alignment horizontal="left" wrapText="1"/>
    </xf>
    <xf numFmtId="0" fontId="5" fillId="0" borderId="0" xfId="0" applyFont="1" applyAlignment="1">
      <alignment horizontal="left" vertical="center"/>
    </xf>
    <xf numFmtId="0" fontId="26" fillId="0" borderId="103" xfId="0" applyFont="1" applyBorder="1" applyAlignment="1">
      <alignment horizontal="center" vertical="center" wrapText="1"/>
    </xf>
    <xf numFmtId="0" fontId="26" fillId="0" borderId="0" xfId="0" applyFont="1" applyAlignment="1">
      <alignment horizontal="center" vertical="center" wrapText="1"/>
    </xf>
    <xf numFmtId="0" fontId="5" fillId="0" borderId="4" xfId="0" applyFont="1" applyBorder="1" applyAlignment="1"/>
    <xf numFmtId="0" fontId="5" fillId="0" borderId="5" xfId="0" applyFont="1" applyBorder="1" applyAlignment="1"/>
    <xf numFmtId="0" fontId="26" fillId="4" borderId="1" xfId="0" applyFont="1" applyFill="1" applyBorder="1" applyAlignment="1">
      <alignment horizontal="center"/>
    </xf>
    <xf numFmtId="0" fontId="0" fillId="0" borderId="4" xfId="0" applyBorder="1" applyAlignment="1"/>
    <xf numFmtId="0" fontId="0" fillId="0" borderId="6" xfId="0" applyBorder="1" applyAlignment="1"/>
    <xf numFmtId="0" fontId="0" fillId="0" borderId="5" xfId="0" applyBorder="1" applyAlignment="1"/>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15" xfId="0" applyFont="1" applyBorder="1" applyAlignment="1">
      <alignment horizontal="left" vertical="top" wrapText="1"/>
    </xf>
    <xf numFmtId="0" fontId="5" fillId="0" borderId="42" xfId="0" applyFont="1" applyBorder="1" applyAlignment="1">
      <alignment horizontal="left" vertical="top" wrapText="1"/>
    </xf>
    <xf numFmtId="0" fontId="5" fillId="0" borderId="40" xfId="0" applyFont="1" applyBorder="1" applyAlignment="1">
      <alignment horizontal="left" vertical="top" wrapText="1"/>
    </xf>
    <xf numFmtId="0" fontId="5" fillId="0" borderId="87" xfId="0" applyFont="1" applyBorder="1" applyAlignment="1">
      <alignment horizontal="left" vertical="top" wrapText="1"/>
    </xf>
    <xf numFmtId="0" fontId="5" fillId="0" borderId="43" xfId="0" applyFont="1" applyBorder="1" applyAlignment="1">
      <alignment horizontal="left" vertical="top" wrapText="1"/>
    </xf>
    <xf numFmtId="0" fontId="5" fillId="0" borderId="44" xfId="0" applyFont="1" applyBorder="1" applyAlignment="1">
      <alignment horizontal="left" vertical="top" wrapText="1"/>
    </xf>
    <xf numFmtId="0" fontId="5" fillId="0" borderId="12" xfId="0" applyFont="1" applyBorder="1" applyAlignment="1">
      <alignment horizontal="left" vertical="top" wrapText="1"/>
    </xf>
    <xf numFmtId="0" fontId="5" fillId="0" borderId="41" xfId="0" applyFont="1" applyBorder="1" applyAlignment="1">
      <alignment horizontal="left" vertical="top" wrapText="1"/>
    </xf>
    <xf numFmtId="0" fontId="5" fillId="0" borderId="1" xfId="0" applyFont="1" applyBorder="1" applyAlignment="1"/>
    <xf numFmtId="0" fontId="26" fillId="10" borderId="1" xfId="0" applyFont="1" applyFill="1" applyBorder="1" applyAlignment="1">
      <alignment horizontal="center" vertical="center"/>
    </xf>
    <xf numFmtId="0" fontId="35" fillId="9" borderId="94" xfId="0" applyFont="1" applyFill="1" applyBorder="1" applyAlignment="1">
      <alignment horizontal="center"/>
    </xf>
    <xf numFmtId="0" fontId="35" fillId="9" borderId="93" xfId="0" applyFont="1" applyFill="1" applyBorder="1" applyAlignment="1">
      <alignment horizontal="center"/>
    </xf>
    <xf numFmtId="0" fontId="35" fillId="9" borderId="90" xfId="0" applyFont="1" applyFill="1" applyBorder="1" applyAlignment="1">
      <alignment horizontal="center"/>
    </xf>
    <xf numFmtId="14" fontId="23" fillId="0" borderId="4" xfId="0" applyNumberFormat="1" applyFont="1" applyBorder="1" applyAlignment="1">
      <alignment vertical="center"/>
    </xf>
    <xf numFmtId="14" fontId="23" fillId="0" borderId="6" xfId="0" applyNumberFormat="1" applyFont="1" applyBorder="1" applyAlignment="1">
      <alignment vertical="center"/>
    </xf>
    <xf numFmtId="14" fontId="23" fillId="0" borderId="5" xfId="0" applyNumberFormat="1" applyFont="1" applyBorder="1" applyAlignment="1">
      <alignment vertical="center"/>
    </xf>
    <xf numFmtId="0" fontId="5" fillId="0" borderId="2" xfId="0" applyFont="1" applyBorder="1" applyAlignment="1">
      <alignment horizontal="left" vertical="center"/>
    </xf>
    <xf numFmtId="0" fontId="5" fillId="0" borderId="42" xfId="0" applyFont="1" applyBorder="1" applyAlignment="1">
      <alignment horizontal="left" vertical="center"/>
    </xf>
    <xf numFmtId="0" fontId="26" fillId="10" borderId="1" xfId="0" applyFont="1" applyFill="1" applyBorder="1" applyAlignment="1">
      <alignment horizontal="center"/>
    </xf>
    <xf numFmtId="0" fontId="26" fillId="10" borderId="4" xfId="0" applyFont="1" applyFill="1" applyBorder="1" applyAlignment="1">
      <alignment horizontal="center" vertical="center"/>
    </xf>
    <xf numFmtId="0" fontId="26" fillId="10" borderId="6" xfId="0" applyFont="1" applyFill="1" applyBorder="1" applyAlignment="1">
      <alignment horizontal="center" vertical="center"/>
    </xf>
    <xf numFmtId="0" fontId="26" fillId="10" borderId="5" xfId="0" applyFont="1" applyFill="1" applyBorder="1" applyAlignment="1">
      <alignment horizontal="center" vertical="center"/>
    </xf>
    <xf numFmtId="0" fontId="36" fillId="21" borderId="94" xfId="0" applyFont="1" applyFill="1" applyBorder="1" applyAlignment="1">
      <alignment horizontal="center" vertical="center"/>
    </xf>
    <xf numFmtId="0" fontId="37" fillId="21" borderId="90" xfId="0" applyFont="1" applyFill="1" applyBorder="1" applyAlignment="1"/>
    <xf numFmtId="0" fontId="5" fillId="0" borderId="1" xfId="0" applyFont="1" applyBorder="1" applyAlignment="1">
      <alignment vertical="center"/>
    </xf>
    <xf numFmtId="0" fontId="5" fillId="0" borderId="2" xfId="0" applyFont="1" applyBorder="1" applyAlignment="1">
      <alignment vertical="center"/>
    </xf>
    <xf numFmtId="0" fontId="5" fillId="0" borderId="42" xfId="0" applyFont="1" applyBorder="1" applyAlignment="1">
      <alignment vertical="center"/>
    </xf>
    <xf numFmtId="14" fontId="23" fillId="0" borderId="4" xfId="0" applyNumberFormat="1" applyFont="1" applyBorder="1" applyAlignment="1">
      <alignment vertical="center" wrapText="1"/>
    </xf>
    <xf numFmtId="14" fontId="23" fillId="0" borderId="6" xfId="0" applyNumberFormat="1" applyFont="1" applyBorder="1" applyAlignment="1">
      <alignment vertical="center" wrapText="1"/>
    </xf>
    <xf numFmtId="14" fontId="23" fillId="0" borderId="5" xfId="0" applyNumberFormat="1" applyFont="1" applyBorder="1" applyAlignment="1">
      <alignment vertical="center" wrapText="1"/>
    </xf>
    <xf numFmtId="0" fontId="5" fillId="0" borderId="1" xfId="0" applyFont="1" applyBorder="1" applyAlignment="1">
      <alignment wrapText="1"/>
    </xf>
    <xf numFmtId="0" fontId="26" fillId="20" borderId="9" xfId="0" applyFont="1" applyFill="1" applyBorder="1" applyAlignment="1">
      <alignment horizontal="center" vertical="center"/>
    </xf>
    <xf numFmtId="0" fontId="26" fillId="20" borderId="89" xfId="0" applyFont="1" applyFill="1" applyBorder="1" applyAlignment="1">
      <alignment horizontal="center" vertical="center"/>
    </xf>
    <xf numFmtId="9" fontId="27" fillId="0" borderId="4" xfId="0" applyNumberFormat="1" applyFont="1" applyBorder="1" applyAlignment="1">
      <alignment horizontal="left"/>
    </xf>
    <xf numFmtId="9" fontId="27" fillId="0" borderId="6" xfId="0" applyNumberFormat="1" applyFont="1" applyBorder="1" applyAlignment="1">
      <alignment horizontal="left"/>
    </xf>
    <xf numFmtId="9" fontId="27" fillId="0" borderId="61" xfId="0" applyNumberFormat="1" applyFont="1" applyBorder="1" applyAlignment="1">
      <alignment horizontal="left"/>
    </xf>
    <xf numFmtId="0" fontId="4" fillId="0" borderId="4" xfId="0" applyFont="1" applyBorder="1" applyAlignment="1">
      <alignment horizontal="left"/>
    </xf>
    <xf numFmtId="0" fontId="4" fillId="0" borderId="6" xfId="0" applyFont="1" applyBorder="1" applyAlignment="1">
      <alignment horizontal="left"/>
    </xf>
    <xf numFmtId="0" fontId="4" fillId="0" borderId="61" xfId="0" applyFont="1" applyBorder="1" applyAlignment="1">
      <alignment horizontal="left"/>
    </xf>
    <xf numFmtId="0" fontId="10" fillId="0" borderId="57" xfId="0" applyFont="1" applyBorder="1" applyAlignment="1">
      <alignment horizontal="left"/>
    </xf>
    <xf numFmtId="0" fontId="10" fillId="0" borderId="62" xfId="0" applyFont="1" applyBorder="1" applyAlignment="1">
      <alignment horizontal="left"/>
    </xf>
    <xf numFmtId="0" fontId="10" fillId="0" borderId="63" xfId="0" applyFont="1" applyBorder="1" applyAlignment="1">
      <alignment horizontal="left"/>
    </xf>
    <xf numFmtId="0" fontId="4" fillId="0" borderId="60" xfId="0" applyFont="1" applyBorder="1" applyAlignment="1">
      <alignment horizontal="left" vertical="center" wrapText="1"/>
    </xf>
    <xf numFmtId="0" fontId="4" fillId="0" borderId="56" xfId="0" applyFont="1" applyBorder="1" applyAlignment="1">
      <alignment horizontal="left" vertical="center" wrapText="1"/>
    </xf>
    <xf numFmtId="0" fontId="4" fillId="0" borderId="58" xfId="0" applyFont="1" applyBorder="1" applyAlignment="1">
      <alignment horizontal="left" vertical="center" wrapText="1"/>
    </xf>
    <xf numFmtId="165" fontId="5" fillId="0" borderId="60" xfId="0" applyNumberFormat="1" applyFont="1" applyBorder="1" applyAlignment="1">
      <alignment horizontal="center" vertical="center"/>
    </xf>
    <xf numFmtId="165" fontId="5" fillId="0" borderId="58" xfId="0" applyNumberFormat="1" applyFont="1" applyBorder="1" applyAlignment="1">
      <alignment horizontal="center" vertical="center"/>
    </xf>
    <xf numFmtId="0" fontId="10" fillId="0" borderId="12" xfId="0" applyFont="1" applyBorder="1" applyAlignment="1">
      <alignment horizontal="left" vertical="top"/>
    </xf>
    <xf numFmtId="0" fontId="10" fillId="0" borderId="3" xfId="0" applyFont="1" applyBorder="1" applyAlignment="1">
      <alignment horizontal="left" vertical="top"/>
    </xf>
    <xf numFmtId="0" fontId="10" fillId="0" borderId="19" xfId="0" applyFont="1" applyBorder="1" applyAlignment="1">
      <alignment horizontal="left" vertical="top"/>
    </xf>
    <xf numFmtId="0" fontId="4" fillId="0" borderId="4" xfId="0" applyFont="1" applyBorder="1" applyAlignment="1">
      <alignment horizontal="left" wrapText="1"/>
    </xf>
    <xf numFmtId="0" fontId="4" fillId="0" borderId="6" xfId="0" applyFont="1" applyBorder="1" applyAlignment="1">
      <alignment horizontal="left" wrapText="1"/>
    </xf>
    <xf numFmtId="0" fontId="4" fillId="0" borderId="61" xfId="0" applyFont="1" applyBorder="1" applyAlignment="1">
      <alignment horizontal="left" wrapText="1"/>
    </xf>
    <xf numFmtId="0" fontId="4" fillId="10" borderId="50" xfId="0" applyFont="1" applyFill="1" applyBorder="1" applyAlignment="1">
      <alignment horizontal="left" vertical="top" wrapText="1"/>
    </xf>
    <xf numFmtId="0" fontId="4" fillId="10" borderId="68" xfId="0" applyFont="1" applyFill="1" applyBorder="1" applyAlignment="1">
      <alignment horizontal="left" vertical="top" wrapText="1"/>
    </xf>
    <xf numFmtId="0" fontId="4" fillId="10" borderId="69" xfId="0" applyFont="1" applyFill="1" applyBorder="1" applyAlignment="1">
      <alignment horizontal="left" vertical="top" wrapText="1"/>
    </xf>
    <xf numFmtId="165" fontId="5" fillId="9" borderId="60" xfId="0" applyNumberFormat="1" applyFont="1" applyFill="1" applyBorder="1" applyAlignment="1">
      <alignment horizontal="center" vertical="center"/>
    </xf>
    <xf numFmtId="165" fontId="5" fillId="9" borderId="58" xfId="0" applyNumberFormat="1" applyFont="1" applyFill="1" applyBorder="1" applyAlignment="1">
      <alignment horizontal="center" vertical="center"/>
    </xf>
    <xf numFmtId="0" fontId="20" fillId="0" borderId="45" xfId="1" applyFont="1" applyBorder="1" applyAlignment="1">
      <alignment horizontal="left" vertical="top" wrapText="1"/>
    </xf>
    <xf numFmtId="0" fontId="20" fillId="0" borderId="0" xfId="1" applyFont="1" applyAlignment="1">
      <alignment horizontal="left" vertical="top" wrapText="1"/>
    </xf>
    <xf numFmtId="0" fontId="20" fillId="0" borderId="46" xfId="1" applyFont="1" applyBorder="1" applyAlignment="1">
      <alignment horizontal="left" vertical="top" wrapText="1"/>
    </xf>
    <xf numFmtId="0" fontId="21" fillId="10" borderId="28" xfId="1" applyFont="1" applyFill="1" applyBorder="1" applyAlignment="1">
      <alignment horizontal="left"/>
    </xf>
    <xf numFmtId="0" fontId="0" fillId="10" borderId="6" xfId="0" applyFill="1" applyBorder="1" applyAlignment="1">
      <alignment horizontal="left"/>
    </xf>
    <xf numFmtId="0" fontId="0" fillId="10" borderId="61" xfId="0" applyFill="1" applyBorder="1" applyAlignment="1">
      <alignment horizontal="left"/>
    </xf>
    <xf numFmtId="0" fontId="20" fillId="0" borderId="45" xfId="1" applyFont="1" applyBorder="1" applyAlignment="1">
      <alignment horizontal="left"/>
    </xf>
    <xf numFmtId="0" fontId="20" fillId="0" borderId="0" xfId="1" applyFont="1" applyAlignment="1">
      <alignment horizontal="left"/>
    </xf>
    <xf numFmtId="0" fontId="20" fillId="0" borderId="46" xfId="1" applyFont="1" applyBorder="1" applyAlignment="1">
      <alignment horizontal="left"/>
    </xf>
    <xf numFmtId="0" fontId="21" fillId="13" borderId="28" xfId="1" applyFont="1" applyFill="1" applyBorder="1" applyAlignment="1">
      <alignment horizontal="left"/>
    </xf>
    <xf numFmtId="0" fontId="21" fillId="13" borderId="6" xfId="1" applyFont="1" applyFill="1" applyBorder="1" applyAlignment="1">
      <alignment horizontal="left"/>
    </xf>
    <xf numFmtId="0" fontId="21" fillId="13" borderId="61" xfId="1" applyFont="1" applyFill="1" applyBorder="1" applyAlignment="1">
      <alignment horizontal="left"/>
    </xf>
    <xf numFmtId="0" fontId="20" fillId="0" borderId="86" xfId="1" applyFont="1" applyBorder="1" applyAlignment="1">
      <alignment horizontal="left"/>
    </xf>
    <xf numFmtId="0" fontId="20" fillId="0" borderId="13" xfId="1" applyFont="1" applyBorder="1" applyAlignment="1">
      <alignment horizontal="left"/>
    </xf>
    <xf numFmtId="0" fontId="20" fillId="0" borderId="85" xfId="1" applyFont="1" applyBorder="1" applyAlignment="1">
      <alignment horizontal="left"/>
    </xf>
    <xf numFmtId="0" fontId="21" fillId="10" borderId="6" xfId="1" applyFont="1" applyFill="1" applyBorder="1" applyAlignment="1">
      <alignment horizontal="left"/>
    </xf>
    <xf numFmtId="0" fontId="21" fillId="10" borderId="61" xfId="1" applyFont="1" applyFill="1" applyBorder="1" applyAlignment="1">
      <alignment horizontal="left"/>
    </xf>
    <xf numFmtId="0" fontId="20" fillId="0" borderId="86" xfId="1" applyFont="1" applyBorder="1" applyAlignment="1">
      <alignment horizontal="left" wrapText="1"/>
    </xf>
    <xf numFmtId="0" fontId="20" fillId="0" borderId="13" xfId="1" applyFont="1" applyBorder="1" applyAlignment="1">
      <alignment horizontal="left" wrapText="1"/>
    </xf>
    <xf numFmtId="0" fontId="20" fillId="0" borderId="85" xfId="1" applyFont="1" applyBorder="1" applyAlignment="1">
      <alignment horizontal="left" wrapText="1"/>
    </xf>
    <xf numFmtId="0" fontId="20" fillId="0" borderId="45" xfId="1" applyFont="1" applyBorder="1" applyAlignment="1">
      <alignment horizontal="left" wrapText="1"/>
    </xf>
    <xf numFmtId="0" fontId="20" fillId="0" borderId="0" xfId="1" applyFont="1" applyAlignment="1">
      <alignment horizontal="left" wrapText="1"/>
    </xf>
    <xf numFmtId="0" fontId="20" fillId="0" borderId="46" xfId="1" applyFont="1" applyBorder="1" applyAlignment="1">
      <alignment horizontal="left" wrapText="1"/>
    </xf>
  </cellXfs>
  <cellStyles count="7">
    <cellStyle name="Currency" xfId="5" builtinId="4"/>
    <cellStyle name="Normal" xfId="0" builtinId="0"/>
    <cellStyle name="Normal 11" xfId="1" xr:uid="{00000000-0005-0000-0000-000002000000}"/>
    <cellStyle name="Normal 2" xfId="6" xr:uid="{81F15B56-AE2B-4B59-8CD7-2A67B8886194}"/>
    <cellStyle name="Normal 2 2 2" xfId="3" xr:uid="{00000000-0005-0000-0000-000003000000}"/>
    <cellStyle name="Normal 3" xfId="2" xr:uid="{00000000-0005-0000-0000-000004000000}"/>
    <cellStyle name="Percent" xfId="4" builtinId="5"/>
  </cellStyles>
  <dxfs count="41">
    <dxf>
      <fill>
        <patternFill>
          <bgColor rgb="FFFF0000"/>
        </patternFill>
      </fill>
    </dxf>
    <dxf>
      <font>
        <color theme="1"/>
      </font>
      <fill>
        <patternFill>
          <bgColor rgb="FFFFCCCC"/>
        </patternFill>
      </fill>
    </dxf>
    <dxf>
      <fill>
        <patternFill>
          <bgColor rgb="FFFF9999"/>
        </patternFill>
      </fill>
    </dxf>
    <dxf>
      <font>
        <color theme="1"/>
      </font>
      <fill>
        <patternFill>
          <bgColor rgb="FFFF9999"/>
        </patternFill>
      </fill>
    </dxf>
    <dxf>
      <font>
        <color theme="1"/>
      </font>
      <fill>
        <patternFill>
          <bgColor rgb="FFCCFFCC"/>
        </patternFill>
      </fill>
    </dxf>
    <dxf>
      <fill>
        <patternFill>
          <bgColor rgb="FFFF0000"/>
        </patternFill>
      </fill>
    </dxf>
    <dxf>
      <fill>
        <patternFill>
          <bgColor rgb="FFFF5050"/>
        </patternFill>
      </fill>
    </dxf>
    <dxf>
      <fill>
        <patternFill>
          <bgColor rgb="FFFF7C80"/>
        </patternFill>
      </fill>
    </dxf>
    <dxf>
      <fill>
        <patternFill>
          <bgColor rgb="FFFF9999"/>
        </patternFill>
      </fill>
    </dxf>
    <dxf>
      <font>
        <color theme="1"/>
      </font>
    </dxf>
    <dxf>
      <font>
        <color theme="1"/>
      </font>
    </dxf>
    <dxf>
      <font>
        <color rgb="FF9C0006"/>
      </font>
      <fill>
        <patternFill>
          <bgColor rgb="FFFFC7CE"/>
        </patternFill>
      </fill>
    </dxf>
    <dxf>
      <font>
        <color rgb="FF006100"/>
      </font>
      <fill>
        <patternFill>
          <bgColor rgb="FFC6EFCE"/>
        </patternFill>
      </fill>
    </dxf>
    <dxf>
      <fill>
        <patternFill>
          <bgColor rgb="FFFF0000"/>
        </patternFill>
      </fill>
    </dxf>
    <dxf>
      <fill>
        <patternFill>
          <bgColor rgb="FFFF9999"/>
        </patternFill>
      </fill>
    </dxf>
    <dxf>
      <fill>
        <patternFill>
          <bgColor rgb="FFFF0000"/>
        </patternFill>
      </fill>
    </dxf>
    <dxf>
      <fill>
        <patternFill>
          <bgColor rgb="FFFF9999"/>
        </patternFill>
      </fill>
    </dxf>
    <dxf>
      <fill>
        <patternFill>
          <bgColor rgb="FFFF0000"/>
        </patternFill>
      </fill>
    </dxf>
    <dxf>
      <fill>
        <patternFill>
          <bgColor rgb="FFFF9999"/>
        </patternFill>
      </fill>
    </dxf>
    <dxf>
      <fill>
        <patternFill>
          <bgColor rgb="FFFF0000"/>
        </patternFill>
      </fill>
    </dxf>
    <dxf>
      <fill>
        <patternFill>
          <bgColor rgb="FFFF9999"/>
        </patternFill>
      </fill>
    </dxf>
    <dxf>
      <fill>
        <patternFill>
          <bgColor rgb="FFFF0000"/>
        </patternFill>
      </fill>
    </dxf>
    <dxf>
      <fill>
        <patternFill>
          <bgColor rgb="FFFF9999"/>
        </patternFill>
      </fill>
    </dxf>
    <dxf>
      <fill>
        <patternFill>
          <bgColor rgb="FFFF0000"/>
        </patternFill>
      </fill>
    </dxf>
    <dxf>
      <fill>
        <patternFill>
          <bgColor rgb="FFFF9999"/>
        </patternFill>
      </fill>
    </dxf>
    <dxf>
      <fill>
        <patternFill>
          <bgColor rgb="FFFF0000"/>
        </patternFill>
      </fill>
    </dxf>
    <dxf>
      <fill>
        <patternFill>
          <bgColor rgb="FFFF9999"/>
        </patternFill>
      </fill>
    </dxf>
    <dxf>
      <fill>
        <patternFill>
          <bgColor rgb="FFFF0000"/>
        </patternFill>
      </fill>
    </dxf>
    <dxf>
      <fill>
        <patternFill>
          <bgColor rgb="FFFF9999"/>
        </patternFill>
      </fill>
    </dxf>
    <dxf>
      <fill>
        <gradientFill degree="270">
          <stop position="0">
            <color theme="0"/>
          </stop>
          <stop position="1">
            <color rgb="FFFF0000"/>
          </stop>
        </gradientFill>
      </fill>
    </dxf>
    <dxf>
      <fill>
        <gradientFill degree="270">
          <stop position="0">
            <color theme="0"/>
          </stop>
          <stop position="1">
            <color rgb="FFFF0000"/>
          </stop>
        </gradientFill>
      </fill>
    </dxf>
    <dxf>
      <fill>
        <gradientFill degree="270">
          <stop position="0">
            <color theme="0"/>
          </stop>
          <stop position="1">
            <color rgb="FFFF0000"/>
          </stop>
        </gradientFill>
      </fill>
    </dxf>
    <dxf>
      <fill>
        <gradientFill degree="270">
          <stop position="0">
            <color theme="0"/>
          </stop>
          <stop position="1">
            <color rgb="FFFF0000"/>
          </stop>
        </gradientFill>
      </fill>
    </dxf>
    <dxf>
      <fill>
        <gradientFill degree="270">
          <stop position="0">
            <color theme="0"/>
          </stop>
          <stop position="1">
            <color rgb="FFFF0000"/>
          </stop>
        </gradientFill>
      </fill>
    </dxf>
    <dxf>
      <fill>
        <gradientFill degree="270">
          <stop position="0">
            <color theme="0"/>
          </stop>
          <stop position="1">
            <color rgb="FFFF0000"/>
          </stop>
        </gradientFill>
      </fill>
    </dxf>
    <dxf>
      <fill>
        <gradientFill degree="270">
          <stop position="0">
            <color theme="0"/>
          </stop>
          <stop position="1">
            <color rgb="FFFF0000"/>
          </stop>
        </gradientFill>
      </fill>
    </dxf>
    <dxf>
      <fill>
        <gradientFill degree="270">
          <stop position="0">
            <color theme="0"/>
          </stop>
          <stop position="1">
            <color rgb="FFFF0000"/>
          </stop>
        </gradientFill>
      </fill>
    </dxf>
    <dxf>
      <fill>
        <gradientFill degree="270">
          <stop position="0">
            <color theme="0"/>
          </stop>
          <stop position="1">
            <color rgb="FFFF0000"/>
          </stop>
        </gradientFill>
      </fill>
    </dxf>
    <dxf>
      <fill>
        <gradientFill degree="270">
          <stop position="0">
            <color theme="0"/>
          </stop>
          <stop position="1">
            <color rgb="FFFF0000"/>
          </stop>
        </gradientFill>
      </fill>
    </dxf>
    <dxf>
      <fill>
        <gradientFill degree="270">
          <stop position="0">
            <color theme="0"/>
          </stop>
          <stop position="1">
            <color rgb="FFFF0000"/>
          </stop>
        </gradientFill>
      </fill>
    </dxf>
    <dxf>
      <fill>
        <gradientFill degree="270">
          <stop position="0">
            <color theme="0"/>
          </stop>
          <stop position="1">
            <color rgb="FFFF0000"/>
          </stop>
        </gradientFill>
      </fill>
    </dxf>
  </dxfs>
  <tableStyles count="0" defaultTableStyle="TableStyleMedium9" defaultPivotStyle="PivotStyleLight16"/>
  <colors>
    <mruColors>
      <color rgb="FFFFFF99"/>
      <color rgb="FFFF9999"/>
      <color rgb="FFFFCCCC"/>
      <color rgb="FFCCFFCC"/>
      <color rgb="FFFF7C80"/>
      <color rgb="FFFF5050"/>
      <color rgb="FFFFFFCC"/>
      <color rgb="FFFFFF66"/>
      <color rgb="FFCC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Post-Fund QC % by</a:t>
            </a:r>
            <a:r>
              <a:rPr lang="en-US" baseline="0"/>
              <a:t> Loan Type</a:t>
            </a:r>
            <a:endParaRPr lang="en-US"/>
          </a:p>
        </c:rich>
      </c:tx>
      <c:overlay val="0"/>
    </c:title>
    <c:autoTitleDeleted val="0"/>
    <c:view3D>
      <c:rotX val="30"/>
      <c:rotY val="0"/>
      <c:rAngAx val="0"/>
    </c:view3D>
    <c:floor>
      <c:thickness val="0"/>
    </c:floor>
    <c:sideWall>
      <c:thickness val="0"/>
    </c:sideWall>
    <c:backWall>
      <c:thickness val="0"/>
    </c:backWall>
    <c:plotArea>
      <c:layout/>
      <c:pie3DChart>
        <c:varyColors val="1"/>
        <c:ser>
          <c:idx val="0"/>
          <c:order val="0"/>
          <c:tx>
            <c:strRef>
              <c:f>'Sampling Review'!$B$6</c:f>
              <c:strCache>
                <c:ptCount val="1"/>
                <c:pt idx="0">
                  <c:v>Post-Closing QC % (Current Month)</c:v>
                </c:pt>
              </c:strCache>
            </c:strRef>
          </c:tx>
          <c:dLbls>
            <c:spPr>
              <a:noFill/>
              <a:ln>
                <a:noFill/>
              </a:ln>
              <a:effectLst/>
            </c:spPr>
            <c:dLblPos val="bestFit"/>
            <c:showLegendKey val="0"/>
            <c:showVal val="1"/>
            <c:showCatName val="0"/>
            <c:showSerName val="0"/>
            <c:showPercent val="0"/>
            <c:showBubbleSize val="0"/>
            <c:showLeaderLines val="1"/>
            <c:extLst>
              <c:ext xmlns:c15="http://schemas.microsoft.com/office/drawing/2012/chart" uri="{CE6537A1-D6FC-4f65-9D91-7224C49458BB}"/>
            </c:extLst>
          </c:dLbls>
          <c:cat>
            <c:strRef>
              <c:f>'Sampling Review'!$C$3:$G$3</c:f>
              <c:strCache>
                <c:ptCount val="5"/>
                <c:pt idx="0">
                  <c:v>Conv.</c:v>
                </c:pt>
                <c:pt idx="1">
                  <c:v>FHA</c:v>
                </c:pt>
                <c:pt idx="2">
                  <c:v>VA</c:v>
                </c:pt>
                <c:pt idx="3">
                  <c:v>RD</c:v>
                </c:pt>
                <c:pt idx="4">
                  <c:v>Portfolio</c:v>
                </c:pt>
              </c:strCache>
            </c:strRef>
          </c:cat>
          <c:val>
            <c:numRef>
              <c:f>'Sampling Review'!$C$6:$G$6</c:f>
              <c:numCache>
                <c:formatCode>0.00%</c:formatCode>
                <c:ptCount val="5"/>
                <c:pt idx="0">
                  <c:v>0.38461538461538464</c:v>
                </c:pt>
                <c:pt idx="1">
                  <c:v>0.28205128205128205</c:v>
                </c:pt>
                <c:pt idx="2">
                  <c:v>7.6923076923076927E-2</c:v>
                </c:pt>
                <c:pt idx="3">
                  <c:v>0.15384615384615385</c:v>
                </c:pt>
                <c:pt idx="4">
                  <c:v>0.10256410256410256</c:v>
                </c:pt>
              </c:numCache>
            </c:numRef>
          </c:val>
          <c:extLst>
            <c:ext xmlns:c16="http://schemas.microsoft.com/office/drawing/2014/chart" uri="{C3380CC4-5D6E-409C-BE32-E72D297353CC}">
              <c16:uniqueId val="{00000000-FC45-431F-A470-7693ECF0B930}"/>
            </c:ext>
          </c:extLst>
        </c:ser>
        <c:dLbls>
          <c:showLegendKey val="0"/>
          <c:showVal val="1"/>
          <c:showCatName val="0"/>
          <c:showSerName val="0"/>
          <c:showPercent val="0"/>
          <c:showBubbleSize val="0"/>
          <c:showLeaderLines val="1"/>
        </c:dLbls>
      </c:pie3DChart>
    </c:plotArea>
    <c:legend>
      <c:legendPos val="b"/>
      <c:overlay val="0"/>
      <c:txPr>
        <a:bodyPr/>
        <a:lstStyle/>
        <a:p>
          <a:pPr rtl="0">
            <a:defRPr/>
          </a:pPr>
          <a:endParaRPr lang="en-US"/>
        </a:p>
      </c:txPr>
    </c:legend>
    <c:plotVisOnly val="1"/>
    <c:dispBlanksAs val="gap"/>
    <c:showDLblsOverMax val="0"/>
  </c:chart>
  <c:printSettings>
    <c:headerFooter/>
    <c:pageMargins b="0.75000000000000144" l="0.70000000000000062" r="0.70000000000000062" t="0.75000000000000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Overall Concurrance Rate</a:t>
            </a:r>
          </a:p>
        </c:rich>
      </c:tx>
      <c:overlay val="0"/>
    </c:title>
    <c:autoTitleDeleted val="0"/>
    <c:plotArea>
      <c:layout/>
      <c:barChart>
        <c:barDir val="col"/>
        <c:grouping val="clustered"/>
        <c:varyColors val="0"/>
        <c:ser>
          <c:idx val="0"/>
          <c:order val="0"/>
          <c:tx>
            <c:strRef>
              <c:f>Evaluation!$I$2</c:f>
              <c:strCache>
                <c:ptCount val="1"/>
                <c:pt idx="0">
                  <c:v>Concurrence Rate</c:v>
                </c:pt>
              </c:strCache>
            </c:strRef>
          </c:tx>
          <c:invertIfNegative val="0"/>
          <c:cat>
            <c:numRef>
              <c:f>Evaluation!$B$3:$B$12</c:f>
              <c:numCache>
                <c:formatCode>[$-409]mmmm\-yy;@</c:formatCode>
                <c:ptCount val="10"/>
                <c:pt idx="0">
                  <c:v>44197</c:v>
                </c:pt>
                <c:pt idx="2">
                  <c:v>44228</c:v>
                </c:pt>
                <c:pt idx="4">
                  <c:v>44256</c:v>
                </c:pt>
                <c:pt idx="6">
                  <c:v>44287</c:v>
                </c:pt>
                <c:pt idx="8">
                  <c:v>44317</c:v>
                </c:pt>
              </c:numCache>
            </c:numRef>
          </c:cat>
          <c:val>
            <c:numRef>
              <c:f>Evaluation!$I$3:$I$12</c:f>
              <c:numCache>
                <c:formatCode>0%</c:formatCode>
                <c:ptCount val="10"/>
                <c:pt idx="0">
                  <c:v>0.75</c:v>
                </c:pt>
                <c:pt idx="1">
                  <c:v>1</c:v>
                </c:pt>
                <c:pt idx="2">
                  <c:v>1</c:v>
                </c:pt>
                <c:pt idx="3">
                  <c:v>0.75</c:v>
                </c:pt>
                <c:pt idx="4">
                  <c:v>0.8</c:v>
                </c:pt>
                <c:pt idx="5">
                  <c:v>0.6</c:v>
                </c:pt>
                <c:pt idx="6">
                  <c:v>0.5</c:v>
                </c:pt>
                <c:pt idx="7">
                  <c:v>1</c:v>
                </c:pt>
                <c:pt idx="8">
                  <c:v>0.33333333333333331</c:v>
                </c:pt>
                <c:pt idx="9">
                  <c:v>0.8</c:v>
                </c:pt>
              </c:numCache>
            </c:numRef>
          </c:val>
          <c:extLst>
            <c:ext xmlns:c16="http://schemas.microsoft.com/office/drawing/2014/chart" uri="{C3380CC4-5D6E-409C-BE32-E72D297353CC}">
              <c16:uniqueId val="{00000000-49F0-46AD-803D-7577F3984CBE}"/>
            </c:ext>
          </c:extLst>
        </c:ser>
        <c:dLbls>
          <c:showLegendKey val="0"/>
          <c:showVal val="0"/>
          <c:showCatName val="0"/>
          <c:showSerName val="0"/>
          <c:showPercent val="0"/>
          <c:showBubbleSize val="0"/>
        </c:dLbls>
        <c:gapWidth val="150"/>
        <c:axId val="89452928"/>
        <c:axId val="89454464"/>
      </c:barChart>
      <c:lineChart>
        <c:grouping val="standard"/>
        <c:varyColors val="0"/>
        <c:ser>
          <c:idx val="1"/>
          <c:order val="1"/>
          <c:tx>
            <c:strRef>
              <c:f>Evaluation!$J$2</c:f>
              <c:strCache>
                <c:ptCount val="1"/>
                <c:pt idx="0">
                  <c:v>Benchmark
[Lender Concur Target %]</c:v>
                </c:pt>
              </c:strCache>
            </c:strRef>
          </c:tx>
          <c:spPr>
            <a:ln w="38100"/>
          </c:spPr>
          <c:marker>
            <c:symbol val="none"/>
          </c:marker>
          <c:cat>
            <c:numRef>
              <c:f>Evaluation!$B$3:$B$12</c:f>
              <c:numCache>
                <c:formatCode>[$-409]mmmm\-yy;@</c:formatCode>
                <c:ptCount val="10"/>
                <c:pt idx="0">
                  <c:v>44197</c:v>
                </c:pt>
                <c:pt idx="2">
                  <c:v>44228</c:v>
                </c:pt>
                <c:pt idx="4">
                  <c:v>44256</c:v>
                </c:pt>
                <c:pt idx="6">
                  <c:v>44287</c:v>
                </c:pt>
                <c:pt idx="8">
                  <c:v>44317</c:v>
                </c:pt>
              </c:numCache>
            </c:numRef>
          </c:cat>
          <c:val>
            <c:numRef>
              <c:f>Evaluation!$J$3:$J$12</c:f>
              <c:numCache>
                <c:formatCode>0%</c:formatCode>
                <c:ptCount val="10"/>
                <c:pt idx="0">
                  <c:v>0.95</c:v>
                </c:pt>
                <c:pt idx="1">
                  <c:v>0.95</c:v>
                </c:pt>
                <c:pt idx="2">
                  <c:v>0.95</c:v>
                </c:pt>
                <c:pt idx="3">
                  <c:v>0.95</c:v>
                </c:pt>
                <c:pt idx="4">
                  <c:v>0.95</c:v>
                </c:pt>
                <c:pt idx="5">
                  <c:v>0.95</c:v>
                </c:pt>
                <c:pt idx="6">
                  <c:v>0.95</c:v>
                </c:pt>
                <c:pt idx="7">
                  <c:v>0.95</c:v>
                </c:pt>
                <c:pt idx="8">
                  <c:v>0.95</c:v>
                </c:pt>
                <c:pt idx="9">
                  <c:v>0.95</c:v>
                </c:pt>
              </c:numCache>
            </c:numRef>
          </c:val>
          <c:smooth val="0"/>
          <c:extLst>
            <c:ext xmlns:c16="http://schemas.microsoft.com/office/drawing/2014/chart" uri="{C3380CC4-5D6E-409C-BE32-E72D297353CC}">
              <c16:uniqueId val="{00000001-49F0-46AD-803D-7577F3984CBE}"/>
            </c:ext>
          </c:extLst>
        </c:ser>
        <c:dLbls>
          <c:showLegendKey val="0"/>
          <c:showVal val="0"/>
          <c:showCatName val="0"/>
          <c:showSerName val="0"/>
          <c:showPercent val="0"/>
          <c:showBubbleSize val="0"/>
        </c:dLbls>
        <c:marker val="1"/>
        <c:smooth val="0"/>
        <c:axId val="89452928"/>
        <c:axId val="89454464"/>
      </c:lineChart>
      <c:dateAx>
        <c:axId val="89452928"/>
        <c:scaling>
          <c:orientation val="minMax"/>
        </c:scaling>
        <c:delete val="0"/>
        <c:axPos val="b"/>
        <c:numFmt formatCode="[$-409]mmmm\-yy;@" sourceLinked="1"/>
        <c:majorTickMark val="out"/>
        <c:minorTickMark val="none"/>
        <c:tickLblPos val="nextTo"/>
        <c:crossAx val="89454464"/>
        <c:crosses val="autoZero"/>
        <c:auto val="1"/>
        <c:lblOffset val="100"/>
        <c:baseTimeUnit val="months"/>
      </c:dateAx>
      <c:valAx>
        <c:axId val="89454464"/>
        <c:scaling>
          <c:orientation val="minMax"/>
          <c:max val="1"/>
        </c:scaling>
        <c:delete val="0"/>
        <c:axPos val="l"/>
        <c:majorGridlines/>
        <c:numFmt formatCode="0%" sourceLinked="1"/>
        <c:majorTickMark val="out"/>
        <c:minorTickMark val="none"/>
        <c:tickLblPos val="nextTo"/>
        <c:crossAx val="89452928"/>
        <c:crosses val="autoZero"/>
        <c:crossBetween val="between"/>
      </c:valAx>
    </c:plotArea>
    <c:plotVisOnly val="1"/>
    <c:dispBlanksAs val="gap"/>
    <c:showDLblsOverMax val="0"/>
  </c:chart>
  <c:printSettings>
    <c:headerFooter/>
    <c:pageMargins b="0.75000000000000144" l="0.70000000000000062" r="0.70000000000000062" t="0.75000000000000144"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Closed Loan % by</a:t>
            </a:r>
            <a:r>
              <a:rPr lang="en-US" baseline="0"/>
              <a:t> Loan Type</a:t>
            </a:r>
            <a:endParaRPr lang="en-US"/>
          </a:p>
        </c:rich>
      </c:tx>
      <c:overlay val="0"/>
    </c:title>
    <c:autoTitleDeleted val="0"/>
    <c:view3D>
      <c:rotX val="30"/>
      <c:rotY val="0"/>
      <c:rAngAx val="0"/>
    </c:view3D>
    <c:floor>
      <c:thickness val="0"/>
    </c:floor>
    <c:sideWall>
      <c:thickness val="0"/>
    </c:sideWall>
    <c:backWall>
      <c:thickness val="0"/>
    </c:backWall>
    <c:plotArea>
      <c:layout/>
      <c:pie3DChart>
        <c:varyColors val="1"/>
        <c:ser>
          <c:idx val="0"/>
          <c:order val="0"/>
          <c:tx>
            <c:strRef>
              <c:f>'Sampling Review'!$B$4</c:f>
              <c:strCache>
                <c:ptCount val="1"/>
                <c:pt idx="0">
                  <c:v>Closed Loan % (Current Month)</c:v>
                </c:pt>
              </c:strCache>
            </c:strRef>
          </c:tx>
          <c:dLbls>
            <c:spPr>
              <a:noFill/>
              <a:ln>
                <a:noFill/>
              </a:ln>
              <a:effectLst/>
            </c:spPr>
            <c:dLblPos val="bestFit"/>
            <c:showLegendKey val="0"/>
            <c:showVal val="1"/>
            <c:showCatName val="0"/>
            <c:showSerName val="0"/>
            <c:showPercent val="0"/>
            <c:showBubbleSize val="0"/>
            <c:showLeaderLines val="1"/>
            <c:extLst>
              <c:ext xmlns:c15="http://schemas.microsoft.com/office/drawing/2012/chart" uri="{CE6537A1-D6FC-4f65-9D91-7224C49458BB}"/>
            </c:extLst>
          </c:dLbls>
          <c:cat>
            <c:strRef>
              <c:f>'Sampling Review'!$C$3:$G$3</c:f>
              <c:strCache>
                <c:ptCount val="5"/>
                <c:pt idx="0">
                  <c:v>Conv.</c:v>
                </c:pt>
                <c:pt idx="1">
                  <c:v>FHA</c:v>
                </c:pt>
                <c:pt idx="2">
                  <c:v>VA</c:v>
                </c:pt>
                <c:pt idx="3">
                  <c:v>RD</c:v>
                </c:pt>
                <c:pt idx="4">
                  <c:v>Portfolio</c:v>
                </c:pt>
              </c:strCache>
            </c:strRef>
          </c:cat>
          <c:val>
            <c:numRef>
              <c:f>'Sampling Review'!$C$4:$G$4</c:f>
              <c:numCache>
                <c:formatCode>0.00%</c:formatCode>
                <c:ptCount val="5"/>
                <c:pt idx="0">
                  <c:v>0.37735849056603776</c:v>
                </c:pt>
                <c:pt idx="1">
                  <c:v>0.28301886792452829</c:v>
                </c:pt>
                <c:pt idx="2">
                  <c:v>0.18867924528301888</c:v>
                </c:pt>
                <c:pt idx="3">
                  <c:v>9.4339622641509441E-2</c:v>
                </c:pt>
                <c:pt idx="4">
                  <c:v>5.6603773584905662E-2</c:v>
                </c:pt>
              </c:numCache>
            </c:numRef>
          </c:val>
          <c:extLst>
            <c:ext xmlns:c16="http://schemas.microsoft.com/office/drawing/2014/chart" uri="{C3380CC4-5D6E-409C-BE32-E72D297353CC}">
              <c16:uniqueId val="{00000000-7C70-4465-8638-642D81D9ACD8}"/>
            </c:ext>
          </c:extLst>
        </c:ser>
        <c:dLbls>
          <c:showLegendKey val="0"/>
          <c:showVal val="1"/>
          <c:showCatName val="0"/>
          <c:showSerName val="0"/>
          <c:showPercent val="0"/>
          <c:showBubbleSize val="0"/>
          <c:showLeaderLines val="1"/>
        </c:dLbls>
      </c:pie3DChart>
    </c:plotArea>
    <c:legend>
      <c:legendPos val="b"/>
      <c:overlay val="0"/>
      <c:txPr>
        <a:bodyPr/>
        <a:lstStyle/>
        <a:p>
          <a:pPr rtl="0">
            <a:defRPr/>
          </a:pPr>
          <a:endParaRPr lang="en-US"/>
        </a:p>
      </c:txPr>
    </c:legend>
    <c:plotVisOnly val="1"/>
    <c:dispBlanksAs val="gap"/>
    <c:showDLblsOverMax val="0"/>
  </c:chart>
  <c:printSettings>
    <c:headerFooter/>
    <c:pageMargins b="0.75000000000000144" l="0.70000000000000062" r="0.70000000000000062" t="0.750000000000001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EV Number by Loan</a:t>
            </a:r>
            <a:r>
              <a:rPr lang="en-US" baseline="0"/>
              <a:t> Type</a:t>
            </a:r>
            <a:endParaRPr lang="en-US"/>
          </a:p>
        </c:rich>
      </c:tx>
      <c:overlay val="0"/>
    </c:title>
    <c:autoTitleDeleted val="0"/>
    <c:view3D>
      <c:rotX val="30"/>
      <c:rotY val="0"/>
      <c:rAngAx val="0"/>
    </c:view3D>
    <c:floor>
      <c:thickness val="0"/>
    </c:floor>
    <c:sideWall>
      <c:thickness val="0"/>
    </c:sideWall>
    <c:backWall>
      <c:thickness val="0"/>
    </c:backWall>
    <c:plotArea>
      <c:layout/>
      <c:pie3DChart>
        <c:varyColors val="1"/>
        <c:ser>
          <c:idx val="0"/>
          <c:order val="0"/>
          <c:tx>
            <c:strRef>
              <c:f>'Sampling Review'!$B$15</c:f>
              <c:strCache>
                <c:ptCount val="1"/>
                <c:pt idx="0">
                  <c:v>EV Number</c:v>
                </c:pt>
              </c:strCache>
            </c:strRef>
          </c:tx>
          <c:dLbls>
            <c:spPr>
              <a:noFill/>
              <a:ln>
                <a:noFill/>
              </a:ln>
              <a:effectLst/>
            </c:spPr>
            <c:txPr>
              <a:bodyPr/>
              <a:lstStyle/>
              <a:p>
                <a:pPr>
                  <a:defRPr b="1"/>
                </a:pPr>
                <a:endParaRPr lang="en-US"/>
              </a:p>
            </c:txPr>
            <c:dLblPos val="bestFit"/>
            <c:showLegendKey val="0"/>
            <c:showVal val="1"/>
            <c:showCatName val="0"/>
            <c:showSerName val="0"/>
            <c:showPercent val="0"/>
            <c:showBubbleSize val="0"/>
            <c:showLeaderLines val="1"/>
            <c:extLst>
              <c:ext xmlns:c15="http://schemas.microsoft.com/office/drawing/2012/chart" uri="{CE6537A1-D6FC-4f65-9D91-7224C49458BB}"/>
            </c:extLst>
          </c:dLbls>
          <c:cat>
            <c:strRef>
              <c:f>'Sampling Review'!$C$3:$G$3</c:f>
              <c:strCache>
                <c:ptCount val="5"/>
                <c:pt idx="0">
                  <c:v>Conv.</c:v>
                </c:pt>
                <c:pt idx="1">
                  <c:v>FHA</c:v>
                </c:pt>
                <c:pt idx="2">
                  <c:v>VA</c:v>
                </c:pt>
                <c:pt idx="3">
                  <c:v>RD</c:v>
                </c:pt>
                <c:pt idx="4">
                  <c:v>Portfolio</c:v>
                </c:pt>
              </c:strCache>
            </c:strRef>
          </c:cat>
          <c:val>
            <c:numRef>
              <c:f>'Sampling Review'!$C$15:$G$15</c:f>
              <c:numCache>
                <c:formatCode>General</c:formatCode>
                <c:ptCount val="5"/>
                <c:pt idx="0">
                  <c:v>3</c:v>
                </c:pt>
                <c:pt idx="1">
                  <c:v>2</c:v>
                </c:pt>
                <c:pt idx="2">
                  <c:v>8</c:v>
                </c:pt>
                <c:pt idx="3">
                  <c:v>4</c:v>
                </c:pt>
                <c:pt idx="4">
                  <c:v>2</c:v>
                </c:pt>
              </c:numCache>
            </c:numRef>
          </c:val>
          <c:extLst>
            <c:ext xmlns:c16="http://schemas.microsoft.com/office/drawing/2014/chart" uri="{C3380CC4-5D6E-409C-BE32-E72D297353CC}">
              <c16:uniqueId val="{00000000-3656-4BFE-A7DD-D1F1E23A28B7}"/>
            </c:ext>
          </c:extLst>
        </c:ser>
        <c:dLbls>
          <c:showLegendKey val="0"/>
          <c:showVal val="1"/>
          <c:showCatName val="0"/>
          <c:showSerName val="0"/>
          <c:showPercent val="0"/>
          <c:showBubbleSize val="0"/>
          <c:showLeaderLines val="1"/>
        </c:dLbls>
      </c:pie3DChart>
    </c:plotArea>
    <c:legend>
      <c:legendPos val="b"/>
      <c:overlay val="0"/>
      <c:txPr>
        <a:bodyPr/>
        <a:lstStyle/>
        <a:p>
          <a:pPr rtl="0">
            <a:defRPr/>
          </a:pPr>
          <a:endParaRPr lang="en-US"/>
        </a:p>
      </c:txPr>
    </c:legend>
    <c:plotVisOnly val="1"/>
    <c:dispBlanksAs val="gap"/>
    <c:showDLblsOverMax val="0"/>
  </c:chart>
  <c:printSettings>
    <c:headerFooter/>
    <c:pageMargins b="0.75000000000000144" l="0.70000000000000062" r="0.70000000000000062" t="0.7500000000000014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Closed Loan % by</a:t>
            </a:r>
            <a:r>
              <a:rPr lang="en-US" baseline="0"/>
              <a:t> Loan Purpose</a:t>
            </a:r>
            <a:endParaRPr lang="en-US"/>
          </a:p>
        </c:rich>
      </c:tx>
      <c:overlay val="0"/>
    </c:title>
    <c:autoTitleDeleted val="0"/>
    <c:view3D>
      <c:rotX val="30"/>
      <c:rotY val="0"/>
      <c:rAngAx val="0"/>
    </c:view3D>
    <c:floor>
      <c:thickness val="0"/>
    </c:floor>
    <c:sideWall>
      <c:thickness val="0"/>
    </c:sideWall>
    <c:backWall>
      <c:thickness val="0"/>
    </c:backWall>
    <c:plotArea>
      <c:layout/>
      <c:pie3DChart>
        <c:varyColors val="1"/>
        <c:ser>
          <c:idx val="2"/>
          <c:order val="2"/>
          <c:tx>
            <c:strRef>
              <c:f>'Sampling Review'!$B$4</c:f>
              <c:strCache>
                <c:ptCount val="1"/>
                <c:pt idx="0">
                  <c:v>Closed Loan % (Current Month)</c:v>
                </c:pt>
              </c:strCache>
            </c:strRef>
          </c:tx>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'Sampling Review'!$I$3:$K$3</c:f>
              <c:strCache>
                <c:ptCount val="3"/>
                <c:pt idx="0">
                  <c:v>COR</c:v>
                </c:pt>
                <c:pt idx="1">
                  <c:v>LCOR</c:v>
                </c:pt>
                <c:pt idx="2">
                  <c:v>PMM</c:v>
                </c:pt>
              </c:strCache>
            </c:strRef>
          </c:cat>
          <c:val>
            <c:numRef>
              <c:f>'Sampling Review'!$I$4:$K$4</c:f>
              <c:numCache>
                <c:formatCode>0.00%</c:formatCode>
                <c:ptCount val="3"/>
                <c:pt idx="0">
                  <c:v>0.5</c:v>
                </c:pt>
                <c:pt idx="1">
                  <c:v>0.36538461538461536</c:v>
                </c:pt>
                <c:pt idx="2">
                  <c:v>0.13461538461538461</c:v>
                </c:pt>
              </c:numCache>
            </c:numRef>
          </c:val>
          <c:extLst>
            <c:ext xmlns:c16="http://schemas.microsoft.com/office/drawing/2014/chart" uri="{C3380CC4-5D6E-409C-BE32-E72D297353CC}">
              <c16:uniqueId val="{00000000-1CD3-46F3-A24E-04A88F9F4D0F}"/>
            </c:ext>
          </c:extLst>
        </c:ser>
        <c:ser>
          <c:idx val="3"/>
          <c:order val="3"/>
          <c:tx>
            <c:strRef>
              <c:f>'Sampling Review'!$B$4</c:f>
              <c:strCache>
                <c:ptCount val="1"/>
                <c:pt idx="0">
                  <c:v>Closed Loan % (Current Month)</c:v>
                </c:pt>
              </c:strCache>
            </c:strRef>
          </c:tx>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'Sampling Review'!$I$3:$K$3</c:f>
              <c:strCache>
                <c:ptCount val="3"/>
                <c:pt idx="0">
                  <c:v>COR</c:v>
                </c:pt>
                <c:pt idx="1">
                  <c:v>LCOR</c:v>
                </c:pt>
                <c:pt idx="2">
                  <c:v>PMM</c:v>
                </c:pt>
              </c:strCache>
            </c:strRef>
          </c:cat>
          <c:val>
            <c:numRef>
              <c:f>'Sampling Review'!$I$4:$K$4</c:f>
              <c:numCache>
                <c:formatCode>0.00%</c:formatCode>
                <c:ptCount val="3"/>
                <c:pt idx="0">
                  <c:v>0.5</c:v>
                </c:pt>
                <c:pt idx="1">
                  <c:v>0.36538461538461536</c:v>
                </c:pt>
                <c:pt idx="2">
                  <c:v>0.13461538461538461</c:v>
                </c:pt>
              </c:numCache>
            </c:numRef>
          </c:val>
          <c:extLst>
            <c:ext xmlns:c16="http://schemas.microsoft.com/office/drawing/2014/chart" uri="{C3380CC4-5D6E-409C-BE32-E72D297353CC}">
              <c16:uniqueId val="{00000001-1CD3-46F3-A24E-04A88F9F4D0F}"/>
            </c:ext>
          </c:extLst>
        </c:ser>
        <c:ser>
          <c:idx val="1"/>
          <c:order val="1"/>
          <c:tx>
            <c:strRef>
              <c:f>'Sampling Review'!$B$4</c:f>
              <c:strCache>
                <c:ptCount val="1"/>
                <c:pt idx="0">
                  <c:v>Closed Loan % (Current Month)</c:v>
                </c:pt>
              </c:strCache>
            </c:strRef>
          </c:tx>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'Sampling Review'!$I$3:$K$3</c:f>
              <c:strCache>
                <c:ptCount val="3"/>
                <c:pt idx="0">
                  <c:v>COR</c:v>
                </c:pt>
                <c:pt idx="1">
                  <c:v>LCOR</c:v>
                </c:pt>
                <c:pt idx="2">
                  <c:v>PMM</c:v>
                </c:pt>
              </c:strCache>
            </c:strRef>
          </c:cat>
          <c:val>
            <c:numRef>
              <c:f>'Sampling Review'!$I$4:$K$4</c:f>
              <c:numCache>
                <c:formatCode>0.00%</c:formatCode>
                <c:ptCount val="3"/>
                <c:pt idx="0">
                  <c:v>0.5</c:v>
                </c:pt>
                <c:pt idx="1">
                  <c:v>0.36538461538461536</c:v>
                </c:pt>
                <c:pt idx="2">
                  <c:v>0.13461538461538461</c:v>
                </c:pt>
              </c:numCache>
            </c:numRef>
          </c:val>
          <c:extLst>
            <c:ext xmlns:c16="http://schemas.microsoft.com/office/drawing/2014/chart" uri="{C3380CC4-5D6E-409C-BE32-E72D297353CC}">
              <c16:uniqueId val="{00000002-1CD3-46F3-A24E-04A88F9F4D0F}"/>
            </c:ext>
          </c:extLst>
        </c:ser>
        <c:ser>
          <c:idx val="0"/>
          <c:order val="0"/>
          <c:tx>
            <c:strRef>
              <c:f>'Sampling Review'!$B$4</c:f>
              <c:strCache>
                <c:ptCount val="1"/>
                <c:pt idx="0">
                  <c:v>Closed Loan % (Current Month)</c:v>
                </c:pt>
              </c:strCache>
            </c:strRef>
          </c:tx>
          <c:dLbls>
            <c:spPr>
              <a:noFill/>
              <a:ln>
                <a:noFill/>
              </a:ln>
              <a:effectLst/>
            </c:spPr>
            <c:dLblPos val="bestFit"/>
            <c:showLegendKey val="0"/>
            <c:showVal val="1"/>
            <c:showCatName val="0"/>
            <c:showSerName val="0"/>
            <c:showPercent val="0"/>
            <c:showBubbleSize val="0"/>
            <c:showLeaderLines val="1"/>
            <c:extLst>
              <c:ext xmlns:c15="http://schemas.microsoft.com/office/drawing/2012/chart" uri="{CE6537A1-D6FC-4f65-9D91-7224C49458BB}"/>
            </c:extLst>
          </c:dLbls>
          <c:cat>
            <c:strRef>
              <c:f>'Sampling Review'!$I$3:$K$3</c:f>
              <c:strCache>
                <c:ptCount val="3"/>
                <c:pt idx="0">
                  <c:v>COR</c:v>
                </c:pt>
                <c:pt idx="1">
                  <c:v>LCOR</c:v>
                </c:pt>
                <c:pt idx="2">
                  <c:v>PMM</c:v>
                </c:pt>
              </c:strCache>
            </c:strRef>
          </c:cat>
          <c:val>
            <c:numRef>
              <c:f>'Sampling Review'!$I$4:$K$4</c:f>
              <c:numCache>
                <c:formatCode>0.00%</c:formatCode>
                <c:ptCount val="3"/>
                <c:pt idx="0">
                  <c:v>0.5</c:v>
                </c:pt>
                <c:pt idx="1">
                  <c:v>0.36538461538461536</c:v>
                </c:pt>
                <c:pt idx="2">
                  <c:v>0.13461538461538461</c:v>
                </c:pt>
              </c:numCache>
            </c:numRef>
          </c:val>
          <c:extLst>
            <c:ext xmlns:c16="http://schemas.microsoft.com/office/drawing/2014/chart" uri="{C3380CC4-5D6E-409C-BE32-E72D297353CC}">
              <c16:uniqueId val="{00000003-1CD3-46F3-A24E-04A88F9F4D0F}"/>
            </c:ext>
          </c:extLst>
        </c:ser>
        <c:dLbls>
          <c:showLegendKey val="0"/>
          <c:showVal val="1"/>
          <c:showCatName val="0"/>
          <c:showSerName val="0"/>
          <c:showPercent val="0"/>
          <c:showBubbleSize val="0"/>
          <c:showLeaderLines val="1"/>
        </c:dLbls>
      </c:pie3DChart>
    </c:plotArea>
    <c:legend>
      <c:legendPos val="b"/>
      <c:overlay val="0"/>
      <c:txPr>
        <a:bodyPr/>
        <a:lstStyle/>
        <a:p>
          <a:pPr rtl="0">
            <a:defRPr/>
          </a:pPr>
          <a:endParaRPr lang="en-US"/>
        </a:p>
      </c:txPr>
    </c:legend>
    <c:plotVisOnly val="1"/>
    <c:dispBlanksAs val="gap"/>
    <c:showDLblsOverMax val="0"/>
  </c:chart>
  <c:printSettings>
    <c:headerFooter/>
    <c:pageMargins b="0.75000000000000178" l="0.70000000000000062" r="0.70000000000000062" t="0.75000000000000178"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Post-Fund QC % by</a:t>
            </a:r>
            <a:r>
              <a:rPr lang="en-US" baseline="0"/>
              <a:t> Loan Purpose</a:t>
            </a:r>
            <a:endParaRPr lang="en-US"/>
          </a:p>
        </c:rich>
      </c:tx>
      <c:overlay val="0"/>
    </c:title>
    <c:autoTitleDeleted val="0"/>
    <c:view3D>
      <c:rotX val="30"/>
      <c:rotY val="0"/>
      <c:rAngAx val="0"/>
    </c:view3D>
    <c:floor>
      <c:thickness val="0"/>
    </c:floor>
    <c:sideWall>
      <c:thickness val="0"/>
    </c:sideWall>
    <c:backWall>
      <c:thickness val="0"/>
    </c:backWall>
    <c:plotArea>
      <c:layout/>
      <c:pie3DChart>
        <c:varyColors val="1"/>
        <c:ser>
          <c:idx val="0"/>
          <c:order val="0"/>
          <c:tx>
            <c:strRef>
              <c:f>'Sampling Review'!$B$6</c:f>
              <c:strCache>
                <c:ptCount val="1"/>
                <c:pt idx="0">
                  <c:v>Post-Closing QC % (Current Month)</c:v>
                </c:pt>
              </c:strCache>
            </c:strRef>
          </c:tx>
          <c:dLbls>
            <c:spPr>
              <a:noFill/>
              <a:ln>
                <a:noFill/>
              </a:ln>
              <a:effectLst/>
            </c:spPr>
            <c:dLblPos val="bestFit"/>
            <c:showLegendKey val="0"/>
            <c:showVal val="1"/>
            <c:showCatName val="0"/>
            <c:showSerName val="0"/>
            <c:showPercent val="0"/>
            <c:showBubbleSize val="0"/>
            <c:showLeaderLines val="1"/>
            <c:extLst>
              <c:ext xmlns:c15="http://schemas.microsoft.com/office/drawing/2012/chart" uri="{CE6537A1-D6FC-4f65-9D91-7224C49458BB}"/>
            </c:extLst>
          </c:dLbls>
          <c:cat>
            <c:strRef>
              <c:f>'Sampling Review'!$I$3:$K$3</c:f>
              <c:strCache>
                <c:ptCount val="3"/>
                <c:pt idx="0">
                  <c:v>COR</c:v>
                </c:pt>
                <c:pt idx="1">
                  <c:v>LCOR</c:v>
                </c:pt>
                <c:pt idx="2">
                  <c:v>PMM</c:v>
                </c:pt>
              </c:strCache>
            </c:strRef>
          </c:cat>
          <c:val>
            <c:numRef>
              <c:f>'Sampling Review'!$I$6:$K$6</c:f>
              <c:numCache>
                <c:formatCode>0.00%</c:formatCode>
                <c:ptCount val="3"/>
                <c:pt idx="0">
                  <c:v>0.59375</c:v>
                </c:pt>
                <c:pt idx="1">
                  <c:v>0.28125</c:v>
                </c:pt>
                <c:pt idx="2">
                  <c:v>0.125</c:v>
                </c:pt>
              </c:numCache>
            </c:numRef>
          </c:val>
          <c:extLst>
            <c:ext xmlns:c16="http://schemas.microsoft.com/office/drawing/2014/chart" uri="{C3380CC4-5D6E-409C-BE32-E72D297353CC}">
              <c16:uniqueId val="{00000000-C908-43D4-9E0D-BB4C1A9FC729}"/>
            </c:ext>
          </c:extLst>
        </c:ser>
        <c:dLbls>
          <c:showLegendKey val="0"/>
          <c:showVal val="1"/>
          <c:showCatName val="0"/>
          <c:showSerName val="0"/>
          <c:showPercent val="0"/>
          <c:showBubbleSize val="0"/>
          <c:showLeaderLines val="1"/>
        </c:dLbls>
      </c:pie3DChart>
    </c:plotArea>
    <c:legend>
      <c:legendPos val="b"/>
      <c:overlay val="0"/>
      <c:txPr>
        <a:bodyPr/>
        <a:lstStyle/>
        <a:p>
          <a:pPr rtl="0">
            <a:defRPr/>
          </a:pPr>
          <a:endParaRPr lang="en-US"/>
        </a:p>
      </c:txPr>
    </c:legend>
    <c:plotVisOnly val="1"/>
    <c:dispBlanksAs val="gap"/>
    <c:showDLblsOverMax val="0"/>
  </c:chart>
  <c:printSettings>
    <c:headerFooter/>
    <c:pageMargins b="0.75000000000000133" l="0.70000000000000062" r="0.70000000000000062" t="0.7500000000000013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EV Number by Loan Purpose</a:t>
            </a:r>
          </a:p>
        </c:rich>
      </c:tx>
      <c:overlay val="0"/>
    </c:title>
    <c:autoTitleDeleted val="0"/>
    <c:view3D>
      <c:rotX val="30"/>
      <c:rotY val="0"/>
      <c:rAngAx val="0"/>
    </c:view3D>
    <c:floor>
      <c:thickness val="0"/>
    </c:floor>
    <c:sideWall>
      <c:thickness val="0"/>
    </c:sideWall>
    <c:backWall>
      <c:thickness val="0"/>
    </c:backWall>
    <c:plotArea>
      <c:layout/>
      <c:pie3DChart>
        <c:varyColors val="1"/>
        <c:ser>
          <c:idx val="0"/>
          <c:order val="0"/>
          <c:tx>
            <c:strRef>
              <c:f>'Sampling Review'!$B$15</c:f>
              <c:strCache>
                <c:ptCount val="1"/>
                <c:pt idx="0">
                  <c:v>EV Number</c:v>
                </c:pt>
              </c:strCache>
            </c:strRef>
          </c:tx>
          <c:dLbls>
            <c:spPr>
              <a:noFill/>
              <a:ln>
                <a:noFill/>
              </a:ln>
              <a:effectLst/>
            </c:spPr>
            <c:dLblPos val="bestFit"/>
            <c:showLegendKey val="0"/>
            <c:showVal val="1"/>
            <c:showCatName val="0"/>
            <c:showSerName val="0"/>
            <c:showPercent val="0"/>
            <c:showBubbleSize val="0"/>
            <c:showLeaderLines val="1"/>
            <c:extLst>
              <c:ext xmlns:c15="http://schemas.microsoft.com/office/drawing/2012/chart" uri="{CE6537A1-D6FC-4f65-9D91-7224C49458BB}"/>
            </c:extLst>
          </c:dLbls>
          <c:cat>
            <c:strRef>
              <c:f>'Sampling Review'!$I$3:$K$3</c:f>
              <c:strCache>
                <c:ptCount val="3"/>
                <c:pt idx="0">
                  <c:v>COR</c:v>
                </c:pt>
                <c:pt idx="1">
                  <c:v>LCOR</c:v>
                </c:pt>
                <c:pt idx="2">
                  <c:v>PMM</c:v>
                </c:pt>
              </c:strCache>
            </c:strRef>
          </c:cat>
          <c:val>
            <c:numRef>
              <c:f>'Sampling Review'!$I$15:$K$15</c:f>
              <c:numCache>
                <c:formatCode>General</c:formatCode>
                <c:ptCount val="3"/>
                <c:pt idx="0">
                  <c:v>5</c:v>
                </c:pt>
                <c:pt idx="1">
                  <c:v>4</c:v>
                </c:pt>
                <c:pt idx="2">
                  <c:v>2</c:v>
                </c:pt>
              </c:numCache>
            </c:numRef>
          </c:val>
          <c:extLst>
            <c:ext xmlns:c16="http://schemas.microsoft.com/office/drawing/2014/chart" uri="{C3380CC4-5D6E-409C-BE32-E72D297353CC}">
              <c16:uniqueId val="{00000000-E46E-4B0B-B0F0-4175B1995C0B}"/>
            </c:ext>
          </c:extLst>
        </c:ser>
        <c:dLbls>
          <c:showLegendKey val="0"/>
          <c:showVal val="1"/>
          <c:showCatName val="0"/>
          <c:showSerName val="0"/>
          <c:showPercent val="0"/>
          <c:showBubbleSize val="0"/>
          <c:showLeaderLines val="1"/>
        </c:dLbls>
      </c:pie3DChart>
    </c:plotArea>
    <c:legend>
      <c:legendPos val="b"/>
      <c:overlay val="0"/>
      <c:txPr>
        <a:bodyPr/>
        <a:lstStyle/>
        <a:p>
          <a:pPr rtl="0">
            <a:defRPr/>
          </a:pPr>
          <a:endParaRPr lang="en-US"/>
        </a:p>
      </c:txPr>
    </c:legend>
    <c:plotVisOnly val="1"/>
    <c:dispBlanksAs val="gap"/>
    <c:showDLblsOverMax val="0"/>
  </c:chart>
  <c:printSettings>
    <c:headerFooter/>
    <c:pageMargins b="0.75000000000000133" l="0.70000000000000062" r="0.70000000000000062" t="0.7500000000000013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Closed Loan % by</a:t>
            </a:r>
            <a:r>
              <a:rPr lang="en-US" baseline="0"/>
              <a:t> Channel</a:t>
            </a:r>
            <a:endParaRPr lang="en-US"/>
          </a:p>
        </c:rich>
      </c:tx>
      <c:overlay val="0"/>
    </c:title>
    <c:autoTitleDeleted val="0"/>
    <c:view3D>
      <c:rotX val="30"/>
      <c:rotY val="0"/>
      <c:rAngAx val="0"/>
    </c:view3D>
    <c:floor>
      <c:thickness val="0"/>
    </c:floor>
    <c:sideWall>
      <c:thickness val="0"/>
    </c:sideWall>
    <c:backWall>
      <c:thickness val="0"/>
    </c:backWall>
    <c:plotArea>
      <c:layout/>
      <c:pie3DChart>
        <c:varyColors val="1"/>
        <c:ser>
          <c:idx val="0"/>
          <c:order val="0"/>
          <c:tx>
            <c:strRef>
              <c:f>'Sampling Review'!$B$4</c:f>
              <c:strCache>
                <c:ptCount val="1"/>
                <c:pt idx="0">
                  <c:v>Closed Loan % (Current Month)</c:v>
                </c:pt>
              </c:strCache>
            </c:strRef>
          </c:tx>
          <c:dLbls>
            <c:spPr>
              <a:noFill/>
              <a:ln>
                <a:noFill/>
              </a:ln>
              <a:effectLst/>
            </c:spPr>
            <c:dLblPos val="bestFit"/>
            <c:showLegendKey val="0"/>
            <c:showVal val="1"/>
            <c:showCatName val="0"/>
            <c:showSerName val="0"/>
            <c:showPercent val="0"/>
            <c:showBubbleSize val="0"/>
            <c:showLeaderLines val="1"/>
            <c:extLst>
              <c:ext xmlns:c15="http://schemas.microsoft.com/office/drawing/2012/chart" uri="{CE6537A1-D6FC-4f65-9D91-7224C49458BB}"/>
            </c:extLst>
          </c:dLbls>
          <c:cat>
            <c:strRef>
              <c:f>'Sampling Review'!$M$3:$O$3</c:f>
              <c:strCache>
                <c:ptCount val="3"/>
                <c:pt idx="0">
                  <c:v>Retail</c:v>
                </c:pt>
                <c:pt idx="1">
                  <c:v>Corr.</c:v>
                </c:pt>
                <c:pt idx="2">
                  <c:v>Broker</c:v>
                </c:pt>
              </c:strCache>
            </c:strRef>
          </c:cat>
          <c:val>
            <c:numRef>
              <c:f>'Sampling Review'!$M$4:$O$4</c:f>
              <c:numCache>
                <c:formatCode>0.00%</c:formatCode>
                <c:ptCount val="3"/>
                <c:pt idx="0">
                  <c:v>0.5</c:v>
                </c:pt>
                <c:pt idx="1">
                  <c:v>0.36538461538461536</c:v>
                </c:pt>
                <c:pt idx="2">
                  <c:v>0.13461538461538461</c:v>
                </c:pt>
              </c:numCache>
            </c:numRef>
          </c:val>
          <c:extLst>
            <c:ext xmlns:c16="http://schemas.microsoft.com/office/drawing/2014/chart" uri="{C3380CC4-5D6E-409C-BE32-E72D297353CC}">
              <c16:uniqueId val="{00000000-30AE-4F44-B023-1E803091C02A}"/>
            </c:ext>
          </c:extLst>
        </c:ser>
        <c:dLbls>
          <c:showLegendKey val="0"/>
          <c:showVal val="1"/>
          <c:showCatName val="0"/>
          <c:showSerName val="0"/>
          <c:showPercent val="0"/>
          <c:showBubbleSize val="0"/>
          <c:showLeaderLines val="1"/>
        </c:dLbls>
      </c:pie3DChart>
    </c:plotArea>
    <c:legend>
      <c:legendPos val="b"/>
      <c:overlay val="0"/>
      <c:txPr>
        <a:bodyPr/>
        <a:lstStyle/>
        <a:p>
          <a:pPr rtl="0">
            <a:defRPr/>
          </a:pPr>
          <a:endParaRPr lang="en-US"/>
        </a:p>
      </c:txPr>
    </c:legend>
    <c:plotVisOnly val="1"/>
    <c:dispBlanksAs val="gap"/>
    <c:showDLblsOverMax val="0"/>
  </c:chart>
  <c:printSettings>
    <c:headerFooter/>
    <c:pageMargins b="0.75000000000000133" l="0.70000000000000062" r="0.70000000000000062" t="0.750000000000001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Post-Fund QC % by</a:t>
            </a:r>
            <a:r>
              <a:rPr lang="en-US" baseline="0"/>
              <a:t> Channel</a:t>
            </a:r>
            <a:endParaRPr lang="en-US"/>
          </a:p>
        </c:rich>
      </c:tx>
      <c:overlay val="0"/>
    </c:title>
    <c:autoTitleDeleted val="0"/>
    <c:view3D>
      <c:rotX val="30"/>
      <c:rotY val="0"/>
      <c:rAngAx val="0"/>
    </c:view3D>
    <c:floor>
      <c:thickness val="0"/>
    </c:floor>
    <c:sideWall>
      <c:thickness val="0"/>
    </c:sideWall>
    <c:backWall>
      <c:thickness val="0"/>
    </c:backWall>
    <c:plotArea>
      <c:layout/>
      <c:pie3DChart>
        <c:varyColors val="1"/>
        <c:ser>
          <c:idx val="2"/>
          <c:order val="0"/>
          <c:tx>
            <c:strRef>
              <c:f>'Sampling Review'!$B$6</c:f>
              <c:strCache>
                <c:ptCount val="1"/>
                <c:pt idx="0">
                  <c:v>Post-Closing QC % (Current Month)</c:v>
                </c:pt>
              </c:strCache>
            </c:strRef>
          </c:tx>
          <c:dLbls>
            <c:spPr>
              <a:noFill/>
              <a:ln>
                <a:noFill/>
              </a:ln>
              <a:effectLst/>
            </c:spPr>
            <c:dLblPos val="bestFit"/>
            <c:showLegendKey val="0"/>
            <c:showVal val="1"/>
            <c:showCatName val="0"/>
            <c:showSerName val="0"/>
            <c:showPercent val="0"/>
            <c:showBubbleSize val="0"/>
            <c:showLeaderLines val="1"/>
            <c:extLst>
              <c:ext xmlns:c15="http://schemas.microsoft.com/office/drawing/2012/chart" uri="{CE6537A1-D6FC-4f65-9D91-7224C49458BB}"/>
            </c:extLst>
          </c:dLbls>
          <c:cat>
            <c:strRef>
              <c:f>'Sampling Review'!$M$3:$O$3</c:f>
              <c:strCache>
                <c:ptCount val="3"/>
                <c:pt idx="0">
                  <c:v>Retail</c:v>
                </c:pt>
                <c:pt idx="1">
                  <c:v>Corr.</c:v>
                </c:pt>
                <c:pt idx="2">
                  <c:v>Broker</c:v>
                </c:pt>
              </c:strCache>
            </c:strRef>
          </c:cat>
          <c:val>
            <c:numRef>
              <c:f>'Sampling Review'!$M$6:$O$6</c:f>
              <c:numCache>
                <c:formatCode>0.00%</c:formatCode>
                <c:ptCount val="3"/>
                <c:pt idx="0">
                  <c:v>0.59375</c:v>
                </c:pt>
                <c:pt idx="1">
                  <c:v>0.28125</c:v>
                </c:pt>
                <c:pt idx="2">
                  <c:v>0.125</c:v>
                </c:pt>
              </c:numCache>
            </c:numRef>
          </c:val>
          <c:extLst>
            <c:ext xmlns:c16="http://schemas.microsoft.com/office/drawing/2014/chart" uri="{C3380CC4-5D6E-409C-BE32-E72D297353CC}">
              <c16:uniqueId val="{00000000-7BDE-4D58-A910-0EB059465012}"/>
            </c:ext>
          </c:extLst>
        </c:ser>
        <c:dLbls>
          <c:showLegendKey val="0"/>
          <c:showVal val="1"/>
          <c:showCatName val="0"/>
          <c:showSerName val="0"/>
          <c:showPercent val="0"/>
          <c:showBubbleSize val="0"/>
          <c:showLeaderLines val="1"/>
        </c:dLbls>
      </c:pie3DChart>
    </c:plotArea>
    <c:legend>
      <c:legendPos val="b"/>
      <c:overlay val="0"/>
    </c:legend>
    <c:plotVisOnly val="1"/>
    <c:dispBlanksAs val="gap"/>
    <c:showDLblsOverMax val="0"/>
  </c:chart>
  <c:printSettings>
    <c:headerFooter/>
    <c:pageMargins b="0.75000000000000133" l="0.70000000000000062" r="0.70000000000000062" t="0.7500000000000013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EV Number by Channel</a:t>
            </a:r>
          </a:p>
        </c:rich>
      </c:tx>
      <c:overlay val="0"/>
    </c:title>
    <c:autoTitleDeleted val="0"/>
    <c:view3D>
      <c:rotX val="30"/>
      <c:rotY val="0"/>
      <c:rAngAx val="0"/>
    </c:view3D>
    <c:floor>
      <c:thickness val="0"/>
    </c:floor>
    <c:sideWall>
      <c:thickness val="0"/>
    </c:sideWall>
    <c:backWall>
      <c:thickness val="0"/>
    </c:backWall>
    <c:plotArea>
      <c:layout/>
      <c:pie3DChart>
        <c:varyColors val="1"/>
        <c:ser>
          <c:idx val="0"/>
          <c:order val="0"/>
          <c:tx>
            <c:strRef>
              <c:f>'Sampling Review'!$B$15</c:f>
              <c:strCache>
                <c:ptCount val="1"/>
                <c:pt idx="0">
                  <c:v>EV Number</c:v>
                </c:pt>
              </c:strCache>
            </c:strRef>
          </c:tx>
          <c:dLbls>
            <c:spPr>
              <a:noFill/>
              <a:ln>
                <a:noFill/>
              </a:ln>
              <a:effectLst/>
            </c:spPr>
            <c:dLblPos val="bestFit"/>
            <c:showLegendKey val="0"/>
            <c:showVal val="1"/>
            <c:showCatName val="0"/>
            <c:showSerName val="0"/>
            <c:showPercent val="0"/>
            <c:showBubbleSize val="0"/>
            <c:showLeaderLines val="1"/>
            <c:extLst>
              <c:ext xmlns:c15="http://schemas.microsoft.com/office/drawing/2012/chart" uri="{CE6537A1-D6FC-4f65-9D91-7224C49458BB}"/>
            </c:extLst>
          </c:dLbls>
          <c:cat>
            <c:strRef>
              <c:f>'Sampling Review'!$M$3:$O$3</c:f>
              <c:strCache>
                <c:ptCount val="3"/>
                <c:pt idx="0">
                  <c:v>Retail</c:v>
                </c:pt>
                <c:pt idx="1">
                  <c:v>Corr.</c:v>
                </c:pt>
                <c:pt idx="2">
                  <c:v>Broker</c:v>
                </c:pt>
              </c:strCache>
            </c:strRef>
          </c:cat>
          <c:val>
            <c:numRef>
              <c:f>'Sampling Review'!$M$15:$O$15</c:f>
              <c:numCache>
                <c:formatCode>General</c:formatCode>
                <c:ptCount val="3"/>
                <c:pt idx="0">
                  <c:v>4</c:v>
                </c:pt>
                <c:pt idx="1">
                  <c:v>3</c:v>
                </c:pt>
                <c:pt idx="2">
                  <c:v>2</c:v>
                </c:pt>
              </c:numCache>
            </c:numRef>
          </c:val>
          <c:extLst>
            <c:ext xmlns:c16="http://schemas.microsoft.com/office/drawing/2014/chart" uri="{C3380CC4-5D6E-409C-BE32-E72D297353CC}">
              <c16:uniqueId val="{00000000-BD4B-4C83-906F-AB877A002198}"/>
            </c:ext>
          </c:extLst>
        </c:ser>
        <c:dLbls>
          <c:showLegendKey val="0"/>
          <c:showVal val="1"/>
          <c:showCatName val="0"/>
          <c:showSerName val="0"/>
          <c:showPercent val="0"/>
          <c:showBubbleSize val="0"/>
          <c:showLeaderLines val="1"/>
        </c:dLbls>
      </c:pie3DChart>
    </c:plotArea>
    <c:legend>
      <c:legendPos val="b"/>
      <c:overlay val="0"/>
      <c:txPr>
        <a:bodyPr/>
        <a:lstStyle/>
        <a:p>
          <a:pPr rtl="0">
            <a:defRPr/>
          </a:pPr>
          <a:endParaRPr lang="en-US"/>
        </a:p>
      </c:txPr>
    </c:legend>
    <c:plotVisOnly val="1"/>
    <c:dispBlanksAs val="gap"/>
    <c:showDLblsOverMax val="0"/>
  </c:chart>
  <c:printSettings>
    <c:headerFooter/>
    <c:pageMargins b="0.75000000000000133" l="0.70000000000000062" r="0.70000000000000062" t="0.75000000000000133"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419100</xdr:colOff>
      <xdr:row>1</xdr:row>
      <xdr:rowOff>104775</xdr:rowOff>
    </xdr:to>
    <xdr:pic>
      <xdr:nvPicPr>
        <xdr:cNvPr id="2" name="Picture 1">
          <a:extLst>
            <a:ext uri="{FF2B5EF4-FFF2-40B4-BE49-F238E27FC236}">
              <a16:creationId xmlns:a16="http://schemas.microsoft.com/office/drawing/2014/main" id="{90720671-64B2-4FE3-A0AD-3C14C6805D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858000" cy="571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209550</xdr:colOff>
      <xdr:row>23</xdr:row>
      <xdr:rowOff>76200</xdr:rowOff>
    </xdr:from>
    <xdr:to>
      <xdr:col>14</xdr:col>
      <xdr:colOff>561975</xdr:colOff>
      <xdr:row>41</xdr:row>
      <xdr:rowOff>142876</xdr:rowOff>
    </xdr:to>
    <xdr:graphicFrame macro="">
      <xdr:nvGraphicFramePr>
        <xdr:cNvPr id="4" name="Chart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23</xdr:row>
      <xdr:rowOff>76199</xdr:rowOff>
    </xdr:from>
    <xdr:to>
      <xdr:col>6</xdr:col>
      <xdr:colOff>76200</xdr:colOff>
      <xdr:row>41</xdr:row>
      <xdr:rowOff>123824</xdr:rowOff>
    </xdr:to>
    <xdr:graphicFrame macro="">
      <xdr:nvGraphicFramePr>
        <xdr:cNvPr id="5" name="Chart 4">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28575</xdr:colOff>
      <xdr:row>23</xdr:row>
      <xdr:rowOff>76199</xdr:rowOff>
    </xdr:from>
    <xdr:to>
      <xdr:col>21</xdr:col>
      <xdr:colOff>619125</xdr:colOff>
      <xdr:row>41</xdr:row>
      <xdr:rowOff>161924</xdr:rowOff>
    </xdr:to>
    <xdr:graphicFrame macro="">
      <xdr:nvGraphicFramePr>
        <xdr:cNvPr id="6" name="Chart 5">
          <a:extLst>
            <a:ext uri="{FF2B5EF4-FFF2-40B4-BE49-F238E27FC236}">
              <a16:creationId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180975</xdr:colOff>
      <xdr:row>42</xdr:row>
      <xdr:rowOff>104774</xdr:rowOff>
    </xdr:from>
    <xdr:to>
      <xdr:col>6</xdr:col>
      <xdr:colOff>76200</xdr:colOff>
      <xdr:row>61</xdr:row>
      <xdr:rowOff>28574</xdr:rowOff>
    </xdr:to>
    <xdr:graphicFrame macro="">
      <xdr:nvGraphicFramePr>
        <xdr:cNvPr id="7" name="Chart 6">
          <a:extLst>
            <a:ext uri="{FF2B5EF4-FFF2-40B4-BE49-F238E27FC236}">
              <a16:creationId xmlns:a16="http://schemas.microsoft.com/office/drawing/2014/main" id="{00000000-0008-0000-02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200025</xdr:colOff>
      <xdr:row>42</xdr:row>
      <xdr:rowOff>114299</xdr:rowOff>
    </xdr:from>
    <xdr:to>
      <xdr:col>14</xdr:col>
      <xdr:colOff>552450</xdr:colOff>
      <xdr:row>61</xdr:row>
      <xdr:rowOff>19049</xdr:rowOff>
    </xdr:to>
    <xdr:graphicFrame macro="">
      <xdr:nvGraphicFramePr>
        <xdr:cNvPr id="8" name="Chart 7">
          <a:extLst>
            <a:ext uri="{FF2B5EF4-FFF2-40B4-BE49-F238E27FC236}">
              <a16:creationId xmlns:a16="http://schemas.microsoft.com/office/drawing/2014/main" id="{00000000-0008-0000-02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28575</xdr:colOff>
      <xdr:row>42</xdr:row>
      <xdr:rowOff>95249</xdr:rowOff>
    </xdr:from>
    <xdr:to>
      <xdr:col>21</xdr:col>
      <xdr:colOff>619125</xdr:colOff>
      <xdr:row>60</xdr:row>
      <xdr:rowOff>161924</xdr:rowOff>
    </xdr:to>
    <xdr:graphicFrame macro="">
      <xdr:nvGraphicFramePr>
        <xdr:cNvPr id="9" name="Chart 8">
          <a:extLst>
            <a:ext uri="{FF2B5EF4-FFF2-40B4-BE49-F238E27FC236}">
              <a16:creationId xmlns:a16="http://schemas.microsoft.com/office/drawing/2014/main" id="{00000000-0008-0000-02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171450</xdr:colOff>
      <xdr:row>61</xdr:row>
      <xdr:rowOff>123825</xdr:rowOff>
    </xdr:from>
    <xdr:to>
      <xdr:col>6</xdr:col>
      <xdr:colOff>57150</xdr:colOff>
      <xdr:row>80</xdr:row>
      <xdr:rowOff>38100</xdr:rowOff>
    </xdr:to>
    <xdr:graphicFrame macro="">
      <xdr:nvGraphicFramePr>
        <xdr:cNvPr id="10" name="Chart 9">
          <a:extLst>
            <a:ext uri="{FF2B5EF4-FFF2-40B4-BE49-F238E27FC236}">
              <a16:creationId xmlns:a16="http://schemas.microsoft.com/office/drawing/2014/main" id="{00000000-0008-0000-02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190500</xdr:colOff>
      <xdr:row>61</xdr:row>
      <xdr:rowOff>104775</xdr:rowOff>
    </xdr:from>
    <xdr:to>
      <xdr:col>14</xdr:col>
      <xdr:colOff>542925</xdr:colOff>
      <xdr:row>80</xdr:row>
      <xdr:rowOff>19050</xdr:rowOff>
    </xdr:to>
    <xdr:graphicFrame macro="">
      <xdr:nvGraphicFramePr>
        <xdr:cNvPr id="11" name="Chart 10">
          <a:extLst>
            <a:ext uri="{FF2B5EF4-FFF2-40B4-BE49-F238E27FC236}">
              <a16:creationId xmlns:a16="http://schemas.microsoft.com/office/drawing/2014/main" id="{00000000-0008-0000-02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16</xdr:col>
      <xdr:colOff>19050</xdr:colOff>
      <xdr:row>61</xdr:row>
      <xdr:rowOff>104775</xdr:rowOff>
    </xdr:from>
    <xdr:to>
      <xdr:col>21</xdr:col>
      <xdr:colOff>609600</xdr:colOff>
      <xdr:row>80</xdr:row>
      <xdr:rowOff>19050</xdr:rowOff>
    </xdr:to>
    <xdr:graphicFrame macro="">
      <xdr:nvGraphicFramePr>
        <xdr:cNvPr id="12" name="Chart 11">
          <a:extLst>
            <a:ext uri="{FF2B5EF4-FFF2-40B4-BE49-F238E27FC236}">
              <a16:creationId xmlns:a16="http://schemas.microsoft.com/office/drawing/2014/main" id="{00000000-0008-0000-02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114299</xdr:colOff>
      <xdr:row>20</xdr:row>
      <xdr:rowOff>3</xdr:rowOff>
    </xdr:from>
    <xdr:to>
      <xdr:col>14</xdr:col>
      <xdr:colOff>476250</xdr:colOff>
      <xdr:row>35</xdr:row>
      <xdr:rowOff>76200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ata%20Entry"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Entry"/>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509B5-B972-464A-8319-592D3C00543E}">
  <dimension ref="A1:L17"/>
  <sheetViews>
    <sheetView showGridLines="0" workbookViewId="0">
      <selection activeCell="R33" sqref="R33"/>
    </sheetView>
  </sheetViews>
  <sheetFormatPr defaultColWidth="9.109375" defaultRowHeight="14.4" x14ac:dyDescent="0.3"/>
  <cols>
    <col min="1" max="1" width="17.5546875" style="61" customWidth="1"/>
    <col min="2" max="2" width="15" style="61" customWidth="1"/>
    <col min="3" max="9" width="9.109375" style="61"/>
    <col min="10" max="10" width="8.5546875" style="61" customWidth="1"/>
    <col min="11" max="11" width="9.44140625" style="61" customWidth="1"/>
    <col min="12" max="12" width="9.109375" style="2"/>
    <col min="13" max="13" width="7" style="61" customWidth="1"/>
    <col min="14" max="16384" width="9.109375" style="61"/>
  </cols>
  <sheetData>
    <row r="1" spans="1:10" ht="36.75" customHeight="1" x14ac:dyDescent="0.3">
      <c r="A1" s="359"/>
      <c r="B1" s="360"/>
      <c r="C1" s="360"/>
      <c r="D1" s="360"/>
      <c r="E1" s="360"/>
    </row>
    <row r="2" spans="1:10" ht="26.25" customHeight="1" x14ac:dyDescent="0.3">
      <c r="A2" s="361" t="s">
        <v>0</v>
      </c>
      <c r="B2" s="362"/>
      <c r="C2" s="362"/>
      <c r="D2" s="362"/>
      <c r="E2" s="362"/>
      <c r="F2" s="362"/>
      <c r="G2" s="362"/>
      <c r="H2" s="362"/>
      <c r="I2" s="360"/>
      <c r="J2" s="360"/>
    </row>
    <row r="3" spans="1:10" ht="24" customHeight="1" x14ac:dyDescent="0.3"/>
    <row r="4" spans="1:10" ht="18" customHeight="1" x14ac:dyDescent="0.3">
      <c r="A4" s="363" t="s">
        <v>1</v>
      </c>
      <c r="B4" s="363"/>
      <c r="C4" s="363"/>
      <c r="D4" s="363"/>
      <c r="E4" s="363"/>
      <c r="F4" s="363"/>
      <c r="G4" s="363"/>
      <c r="H4" s="363"/>
      <c r="I4" s="360"/>
      <c r="J4" s="360"/>
    </row>
    <row r="5" spans="1:10" ht="18.75" customHeight="1" x14ac:dyDescent="0.3">
      <c r="A5" s="363"/>
      <c r="B5" s="360"/>
      <c r="C5" s="360"/>
      <c r="D5" s="360"/>
      <c r="E5" s="360"/>
      <c r="F5" s="360"/>
      <c r="G5" s="360"/>
      <c r="H5" s="360"/>
      <c r="I5" s="360"/>
      <c r="J5" s="360"/>
    </row>
    <row r="6" spans="1:10" ht="18" customHeight="1" x14ac:dyDescent="0.3">
      <c r="A6" s="359"/>
      <c r="B6" s="359"/>
    </row>
    <row r="7" spans="1:10" x14ac:dyDescent="0.3">
      <c r="A7" s="352" t="s">
        <v>2</v>
      </c>
    </row>
    <row r="8" spans="1:10" x14ac:dyDescent="0.3">
      <c r="A8" s="352"/>
    </row>
    <row r="9" spans="1:10" x14ac:dyDescent="0.3">
      <c r="A9" s="357" t="s">
        <v>712</v>
      </c>
    </row>
    <row r="11" spans="1:10" x14ac:dyDescent="0.3">
      <c r="A11" s="352" t="s">
        <v>3</v>
      </c>
    </row>
    <row r="13" spans="1:10" x14ac:dyDescent="0.3">
      <c r="A13" s="61" t="s">
        <v>4</v>
      </c>
    </row>
    <row r="15" spans="1:10" x14ac:dyDescent="0.3">
      <c r="A15" s="358" t="s">
        <v>713</v>
      </c>
    </row>
    <row r="17" spans="1:1" x14ac:dyDescent="0.3">
      <c r="A17" s="61" t="s">
        <v>5</v>
      </c>
    </row>
  </sheetData>
  <mergeCells count="5">
    <mergeCell ref="A1:E1"/>
    <mergeCell ref="A2:J2"/>
    <mergeCell ref="A4:J4"/>
    <mergeCell ref="A5:J5"/>
    <mergeCell ref="A6:B6"/>
  </mergeCells>
  <pageMargins left="0.7" right="0.7" top="0.75" bottom="0.75" header="0.3" footer="0.3"/>
  <pageSetup paperSize="17" orientation="landscape" r:id="rId1"/>
  <headerFooter>
    <oddFooter>&amp;L_x000D_&amp;1#&amp;"Calibri"&amp;10&amp;K000000 Fannie Mae Confidential&amp;C© 2016 Fannie Mae. Trademarks of Fannie Mae.</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C714F-0B77-469B-B822-D0ACBFE5889B}">
  <dimension ref="A1:AJ271"/>
  <sheetViews>
    <sheetView zoomScale="80" zoomScaleNormal="80" workbookViewId="0">
      <selection activeCell="AF22" sqref="AF22"/>
    </sheetView>
  </sheetViews>
  <sheetFormatPr defaultRowHeight="12.75" customHeight="1" x14ac:dyDescent="0.25"/>
  <cols>
    <col min="1" max="1" width="23.44140625" customWidth="1"/>
    <col min="2" max="2" width="19.33203125" customWidth="1"/>
    <col min="3" max="3" width="21.5546875" customWidth="1"/>
    <col min="4" max="6" width="28" customWidth="1"/>
    <col min="7" max="7" width="22.33203125" customWidth="1"/>
    <col min="8" max="8" width="25.88671875" customWidth="1"/>
    <col min="9" max="9" width="27.109375" bestFit="1" customWidth="1"/>
    <col min="10" max="12" width="27.109375" customWidth="1"/>
    <col min="13" max="13" width="25.88671875" customWidth="1"/>
    <col min="14" max="15" width="27.109375" customWidth="1"/>
    <col min="16" max="16" width="31.33203125" customWidth="1"/>
    <col min="17" max="17" width="36.88671875" customWidth="1"/>
    <col min="18" max="18" width="38.109375" customWidth="1"/>
    <col min="19" max="27" width="29.44140625" customWidth="1"/>
    <col min="28" max="28" width="38.6640625" customWidth="1"/>
    <col min="29" max="29" width="47.88671875" customWidth="1"/>
    <col min="30" max="30" width="29.44140625" customWidth="1"/>
    <col min="31" max="31" width="47.88671875" customWidth="1"/>
    <col min="32" max="32" width="22.33203125" bestFit="1" customWidth="1"/>
    <col min="33" max="33" width="22.33203125" customWidth="1"/>
    <col min="34" max="34" width="27.5546875" customWidth="1"/>
    <col min="35" max="35" width="32.5546875" customWidth="1"/>
    <col min="36" max="36" width="83.33203125" customWidth="1"/>
  </cols>
  <sheetData>
    <row r="1" spans="1:36" ht="49.5" customHeight="1" x14ac:dyDescent="0.3">
      <c r="A1" s="286" t="s">
        <v>337</v>
      </c>
      <c r="B1" s="286" t="s">
        <v>338</v>
      </c>
      <c r="C1" s="286" t="s">
        <v>339</v>
      </c>
      <c r="D1" s="286" t="s">
        <v>340</v>
      </c>
      <c r="E1" s="286" t="s">
        <v>341</v>
      </c>
      <c r="F1" s="286" t="s">
        <v>342</v>
      </c>
      <c r="G1" s="283" t="s">
        <v>343</v>
      </c>
      <c r="H1" s="284" t="s">
        <v>344</v>
      </c>
      <c r="I1" s="284" t="s">
        <v>345</v>
      </c>
      <c r="J1" s="284" t="s">
        <v>346</v>
      </c>
      <c r="K1" s="284" t="s">
        <v>347</v>
      </c>
      <c r="L1" s="284" t="s">
        <v>348</v>
      </c>
      <c r="M1" s="284" t="s">
        <v>349</v>
      </c>
      <c r="N1" s="281" t="s">
        <v>350</v>
      </c>
      <c r="O1" s="281" t="s">
        <v>351</v>
      </c>
      <c r="P1" s="284" t="s">
        <v>352</v>
      </c>
      <c r="Q1" s="284" t="s">
        <v>353</v>
      </c>
      <c r="R1" s="284" t="s">
        <v>354</v>
      </c>
      <c r="S1" s="284" t="s">
        <v>355</v>
      </c>
      <c r="T1" s="282" t="s">
        <v>356</v>
      </c>
      <c r="U1" s="282" t="s">
        <v>357</v>
      </c>
      <c r="V1" s="282" t="s">
        <v>358</v>
      </c>
      <c r="W1" s="282" t="s">
        <v>359</v>
      </c>
      <c r="X1" s="282" t="s">
        <v>360</v>
      </c>
      <c r="Y1" s="282" t="s">
        <v>361</v>
      </c>
      <c r="Z1" s="282" t="s">
        <v>362</v>
      </c>
      <c r="AA1" s="282" t="s">
        <v>363</v>
      </c>
      <c r="AB1" s="282" t="s">
        <v>364</v>
      </c>
      <c r="AC1" s="282" t="s">
        <v>365</v>
      </c>
      <c r="AD1" s="282" t="s">
        <v>366</v>
      </c>
      <c r="AE1" s="282" t="s">
        <v>367</v>
      </c>
      <c r="AF1" s="285" t="s">
        <v>368</v>
      </c>
      <c r="AG1" s="285" t="s">
        <v>369</v>
      </c>
      <c r="AH1" s="189" t="s">
        <v>370</v>
      </c>
      <c r="AI1" s="190" t="s">
        <v>371</v>
      </c>
      <c r="AJ1" s="190" t="s">
        <v>372</v>
      </c>
    </row>
    <row r="2" spans="1:36" ht="12.75" customHeight="1" x14ac:dyDescent="0.25">
      <c r="A2" s="228" t="s">
        <v>215</v>
      </c>
      <c r="B2" s="1" t="s">
        <v>219</v>
      </c>
      <c r="C2" s="1" t="s">
        <v>220</v>
      </c>
      <c r="D2" t="s">
        <v>373</v>
      </c>
      <c r="E2" s="1" t="s">
        <v>215</v>
      </c>
      <c r="F2" s="1" t="s">
        <v>219</v>
      </c>
      <c r="G2" s="228" t="s">
        <v>137</v>
      </c>
      <c r="H2" s="184" t="s">
        <v>137</v>
      </c>
      <c r="I2" s="184" t="s">
        <v>374</v>
      </c>
      <c r="J2" s="184" t="s">
        <v>137</v>
      </c>
      <c r="K2" s="184" t="s">
        <v>137</v>
      </c>
      <c r="L2" s="184" t="s">
        <v>137</v>
      </c>
      <c r="M2" s="184" t="s">
        <v>137</v>
      </c>
      <c r="N2" s="184" t="s">
        <v>375</v>
      </c>
      <c r="O2" s="184" t="s">
        <v>376</v>
      </c>
      <c r="P2" s="184" t="s">
        <v>137</v>
      </c>
      <c r="Q2" s="184" t="s">
        <v>137</v>
      </c>
      <c r="R2" s="1" t="s">
        <v>143</v>
      </c>
      <c r="S2" s="184" t="s">
        <v>377</v>
      </c>
      <c r="T2" s="1" t="s">
        <v>219</v>
      </c>
      <c r="U2" t="s">
        <v>373</v>
      </c>
      <c r="V2" s="184" t="s">
        <v>282</v>
      </c>
      <c r="W2" s="184" t="s">
        <v>264</v>
      </c>
      <c r="X2" s="184" t="s">
        <v>264</v>
      </c>
      <c r="Y2" s="184" t="s">
        <v>264</v>
      </c>
      <c r="Z2" s="184" t="s">
        <v>264</v>
      </c>
      <c r="AA2" s="184" t="s">
        <v>264</v>
      </c>
      <c r="AB2" s="184" t="s">
        <v>264</v>
      </c>
      <c r="AC2" s="184" t="s">
        <v>264</v>
      </c>
      <c r="AD2" s="1" t="s">
        <v>219</v>
      </c>
      <c r="AE2" s="184" t="s">
        <v>377</v>
      </c>
      <c r="AF2" s="184" t="s">
        <v>301</v>
      </c>
      <c r="AG2" s="184" t="s">
        <v>378</v>
      </c>
      <c r="AH2" t="s">
        <v>379</v>
      </c>
      <c r="AI2" s="185" t="s">
        <v>380</v>
      </c>
      <c r="AJ2" s="185" t="s">
        <v>381</v>
      </c>
    </row>
    <row r="3" spans="1:36" ht="12.75" customHeight="1" x14ac:dyDescent="0.25">
      <c r="A3" s="228" t="s">
        <v>382</v>
      </c>
      <c r="B3" s="1" t="s">
        <v>225</v>
      </c>
      <c r="C3" s="1" t="s">
        <v>383</v>
      </c>
      <c r="D3" t="s">
        <v>221</v>
      </c>
      <c r="E3" s="1" t="s">
        <v>382</v>
      </c>
      <c r="F3" s="1" t="s">
        <v>225</v>
      </c>
      <c r="G3" s="228" t="s">
        <v>140</v>
      </c>
      <c r="H3" s="1" t="s">
        <v>136</v>
      </c>
      <c r="I3" s="4" t="s">
        <v>384</v>
      </c>
      <c r="J3" s="4" t="s">
        <v>385</v>
      </c>
      <c r="K3" s="4" t="s">
        <v>385</v>
      </c>
      <c r="L3" s="4" t="s">
        <v>385</v>
      </c>
      <c r="M3" s="1" t="s">
        <v>136</v>
      </c>
      <c r="N3" s="4" t="s">
        <v>386</v>
      </c>
      <c r="O3" s="4" t="s">
        <v>387</v>
      </c>
      <c r="P3" s="4" t="s">
        <v>142</v>
      </c>
      <c r="Q3" s="4" t="s">
        <v>142</v>
      </c>
      <c r="R3" s="1" t="s">
        <v>388</v>
      </c>
      <c r="S3" s="4" t="s">
        <v>144</v>
      </c>
      <c r="T3" s="1" t="s">
        <v>225</v>
      </c>
      <c r="U3" t="s">
        <v>221</v>
      </c>
      <c r="V3" s="4" t="s">
        <v>262</v>
      </c>
      <c r="W3" s="4" t="s">
        <v>263</v>
      </c>
      <c r="X3" s="4" t="s">
        <v>263</v>
      </c>
      <c r="Y3" s="4" t="s">
        <v>263</v>
      </c>
      <c r="Z3" s="4" t="s">
        <v>263</v>
      </c>
      <c r="AA3" s="4" t="s">
        <v>263</v>
      </c>
      <c r="AB3" s="4" t="s">
        <v>263</v>
      </c>
      <c r="AC3" s="4" t="s">
        <v>263</v>
      </c>
      <c r="AD3" s="1" t="s">
        <v>225</v>
      </c>
      <c r="AE3" s="4" t="s">
        <v>144</v>
      </c>
      <c r="AF3" s="184" t="s">
        <v>389</v>
      </c>
      <c r="AG3" s="184" t="s">
        <v>302</v>
      </c>
      <c r="AH3" t="s">
        <v>379</v>
      </c>
      <c r="AI3" s="185" t="s">
        <v>380</v>
      </c>
      <c r="AJ3" s="185" t="s">
        <v>390</v>
      </c>
    </row>
    <row r="4" spans="1:36" ht="12.75" customHeight="1" x14ac:dyDescent="0.25">
      <c r="A4" s="228" t="s">
        <v>391</v>
      </c>
      <c r="B4" s="1"/>
      <c r="C4" s="1" t="s">
        <v>392</v>
      </c>
      <c r="D4" t="s">
        <v>393</v>
      </c>
      <c r="E4" s="1" t="s">
        <v>391</v>
      </c>
      <c r="F4" s="1"/>
      <c r="G4" s="5"/>
      <c r="H4" s="184" t="s">
        <v>176</v>
      </c>
      <c r="I4" s="1"/>
      <c r="J4" s="1" t="s">
        <v>136</v>
      </c>
      <c r="K4" s="1" t="s">
        <v>136</v>
      </c>
      <c r="L4" s="1" t="s">
        <v>136</v>
      </c>
      <c r="M4" s="184" t="s">
        <v>176</v>
      </c>
      <c r="N4" s="184" t="s">
        <v>394</v>
      </c>
      <c r="O4" s="1"/>
      <c r="P4" s="1" t="s">
        <v>136</v>
      </c>
      <c r="Q4" s="1" t="s">
        <v>136</v>
      </c>
      <c r="R4" s="1" t="s">
        <v>395</v>
      </c>
      <c r="S4" s="1" t="s">
        <v>266</v>
      </c>
      <c r="T4" s="1"/>
      <c r="U4" t="s">
        <v>393</v>
      </c>
      <c r="V4" s="1"/>
      <c r="W4" s="1"/>
      <c r="X4" s="1"/>
      <c r="Y4" s="1"/>
      <c r="Z4" s="1"/>
      <c r="AA4" s="1"/>
      <c r="AB4" s="1" t="s">
        <v>396</v>
      </c>
      <c r="AC4" s="1" t="s">
        <v>265</v>
      </c>
      <c r="AD4" s="1"/>
      <c r="AE4" s="1" t="s">
        <v>266</v>
      </c>
      <c r="AF4" s="184" t="s">
        <v>303</v>
      </c>
      <c r="AG4" s="184" t="s">
        <v>266</v>
      </c>
      <c r="AH4" t="s">
        <v>379</v>
      </c>
      <c r="AI4" s="185" t="s">
        <v>380</v>
      </c>
      <c r="AJ4" s="185" t="s">
        <v>397</v>
      </c>
    </row>
    <row r="5" spans="1:36" ht="12.75" customHeight="1" x14ac:dyDescent="0.3">
      <c r="C5" s="1" t="s">
        <v>398</v>
      </c>
      <c r="I5" s="184"/>
      <c r="J5" s="184" t="s">
        <v>176</v>
      </c>
      <c r="K5" s="184" t="s">
        <v>176</v>
      </c>
      <c r="L5" s="184" t="s">
        <v>176</v>
      </c>
      <c r="N5" s="1" t="s">
        <v>136</v>
      </c>
      <c r="O5" s="184"/>
      <c r="P5" s="184" t="s">
        <v>176</v>
      </c>
      <c r="Q5" s="184" t="s">
        <v>176</v>
      </c>
      <c r="R5" s="1" t="s">
        <v>266</v>
      </c>
      <c r="S5" s="184"/>
      <c r="T5" s="184"/>
      <c r="U5" s="184"/>
      <c r="V5" s="184"/>
      <c r="W5" s="184"/>
      <c r="X5" s="184"/>
      <c r="Y5" s="184"/>
      <c r="Z5" s="184"/>
      <c r="AA5" s="184"/>
      <c r="AB5" s="184"/>
      <c r="AC5" s="184"/>
      <c r="AD5" s="184"/>
      <c r="AE5" s="184"/>
      <c r="AF5" s="184" t="s">
        <v>399</v>
      </c>
      <c r="AG5" s="184"/>
      <c r="AH5" s="186" t="s">
        <v>379</v>
      </c>
      <c r="AI5" s="187" t="s">
        <v>380</v>
      </c>
      <c r="AJ5" s="187" t="s">
        <v>400</v>
      </c>
    </row>
    <row r="6" spans="1:36" ht="12.75" customHeight="1" x14ac:dyDescent="0.3">
      <c r="N6" s="184" t="s">
        <v>176</v>
      </c>
      <c r="AF6" s="184"/>
      <c r="AH6" s="186" t="s">
        <v>379</v>
      </c>
      <c r="AI6" s="187" t="s">
        <v>380</v>
      </c>
      <c r="AJ6" s="187" t="s">
        <v>401</v>
      </c>
    </row>
    <row r="7" spans="1:36" ht="12.75" customHeight="1" x14ac:dyDescent="0.25">
      <c r="AH7" t="s">
        <v>379</v>
      </c>
      <c r="AI7" s="185" t="s">
        <v>402</v>
      </c>
      <c r="AJ7" s="185" t="s">
        <v>403</v>
      </c>
    </row>
    <row r="8" spans="1:36" ht="12.75" customHeight="1" x14ac:dyDescent="0.25">
      <c r="N8" s="1"/>
      <c r="AF8" s="184"/>
      <c r="AH8" t="s">
        <v>379</v>
      </c>
      <c r="AI8" s="185" t="s">
        <v>402</v>
      </c>
      <c r="AJ8" s="185" t="s">
        <v>404</v>
      </c>
    </row>
    <row r="9" spans="1:36" ht="12.75" customHeight="1" x14ac:dyDescent="0.25">
      <c r="N9" s="184"/>
      <c r="AF9" s="184"/>
      <c r="AH9" t="s">
        <v>379</v>
      </c>
      <c r="AI9" s="185" t="s">
        <v>402</v>
      </c>
      <c r="AJ9" s="185" t="s">
        <v>405</v>
      </c>
    </row>
    <row r="10" spans="1:36" ht="12.75" customHeight="1" x14ac:dyDescent="0.25">
      <c r="AF10" s="184"/>
      <c r="AH10" t="s">
        <v>379</v>
      </c>
      <c r="AI10" s="185" t="s">
        <v>402</v>
      </c>
      <c r="AJ10" s="185" t="s">
        <v>406</v>
      </c>
    </row>
    <row r="11" spans="1:36" ht="12.75" customHeight="1" x14ac:dyDescent="0.25">
      <c r="AH11" t="s">
        <v>379</v>
      </c>
      <c r="AI11" s="185" t="s">
        <v>402</v>
      </c>
      <c r="AJ11" s="185" t="s">
        <v>407</v>
      </c>
    </row>
    <row r="12" spans="1:36" ht="12.75" customHeight="1" x14ac:dyDescent="0.25">
      <c r="AH12" t="s">
        <v>379</v>
      </c>
      <c r="AI12" s="185" t="s">
        <v>402</v>
      </c>
      <c r="AJ12" s="185" t="s">
        <v>408</v>
      </c>
    </row>
    <row r="13" spans="1:36" ht="12.75" customHeight="1" x14ac:dyDescent="0.25">
      <c r="AH13" t="s">
        <v>379</v>
      </c>
      <c r="AI13" s="185" t="s">
        <v>402</v>
      </c>
      <c r="AJ13" s="185" t="s">
        <v>409</v>
      </c>
    </row>
    <row r="14" spans="1:36" ht="12.75" customHeight="1" x14ac:dyDescent="0.25">
      <c r="AH14" t="s">
        <v>379</v>
      </c>
      <c r="AI14" s="185" t="s">
        <v>402</v>
      </c>
      <c r="AJ14" s="185" t="s">
        <v>410</v>
      </c>
    </row>
    <row r="15" spans="1:36" ht="12.75" customHeight="1" x14ac:dyDescent="0.25">
      <c r="AH15" t="s">
        <v>379</v>
      </c>
      <c r="AI15" s="185" t="s">
        <v>402</v>
      </c>
      <c r="AJ15" s="185" t="s">
        <v>411</v>
      </c>
    </row>
    <row r="16" spans="1:36" ht="12.75" customHeight="1" x14ac:dyDescent="0.25">
      <c r="AH16" t="s">
        <v>379</v>
      </c>
      <c r="AI16" s="185" t="s">
        <v>402</v>
      </c>
      <c r="AJ16" s="185" t="s">
        <v>412</v>
      </c>
    </row>
    <row r="17" spans="34:36" ht="12.75" customHeight="1" x14ac:dyDescent="0.25">
      <c r="AH17" t="s">
        <v>379</v>
      </c>
      <c r="AI17" s="185" t="s">
        <v>402</v>
      </c>
      <c r="AJ17" s="185" t="s">
        <v>413</v>
      </c>
    </row>
    <row r="18" spans="34:36" ht="12.75" customHeight="1" x14ac:dyDescent="0.25">
      <c r="AH18" t="s">
        <v>379</v>
      </c>
      <c r="AI18" s="185" t="s">
        <v>402</v>
      </c>
      <c r="AJ18" s="185" t="s">
        <v>414</v>
      </c>
    </row>
    <row r="19" spans="34:36" ht="12.75" customHeight="1" x14ac:dyDescent="0.25">
      <c r="AH19" t="s">
        <v>379</v>
      </c>
      <c r="AI19" s="185" t="s">
        <v>402</v>
      </c>
      <c r="AJ19" s="185" t="s">
        <v>415</v>
      </c>
    </row>
    <row r="20" spans="34:36" ht="12.75" customHeight="1" x14ac:dyDescent="0.25">
      <c r="AH20" t="s">
        <v>379</v>
      </c>
      <c r="AI20" s="185" t="s">
        <v>402</v>
      </c>
      <c r="AJ20" s="185" t="s">
        <v>416</v>
      </c>
    </row>
    <row r="21" spans="34:36" ht="12.75" customHeight="1" x14ac:dyDescent="0.25">
      <c r="AH21" t="s">
        <v>379</v>
      </c>
      <c r="AI21" s="185" t="s">
        <v>402</v>
      </c>
      <c r="AJ21" s="185" t="s">
        <v>417</v>
      </c>
    </row>
    <row r="22" spans="34:36" ht="12.75" customHeight="1" x14ac:dyDescent="0.25">
      <c r="AH22" t="s">
        <v>379</v>
      </c>
      <c r="AI22" s="185" t="s">
        <v>402</v>
      </c>
      <c r="AJ22" s="185" t="s">
        <v>418</v>
      </c>
    </row>
    <row r="23" spans="34:36" ht="12.75" customHeight="1" x14ac:dyDescent="0.25">
      <c r="AH23" t="s">
        <v>379</v>
      </c>
      <c r="AI23" s="185" t="s">
        <v>402</v>
      </c>
      <c r="AJ23" s="185" t="s">
        <v>419</v>
      </c>
    </row>
    <row r="24" spans="34:36" ht="12.75" customHeight="1" x14ac:dyDescent="0.25">
      <c r="AH24" t="s">
        <v>379</v>
      </c>
      <c r="AI24" s="185" t="s">
        <v>402</v>
      </c>
      <c r="AJ24" s="185" t="s">
        <v>420</v>
      </c>
    </row>
    <row r="25" spans="34:36" ht="12.75" customHeight="1" x14ac:dyDescent="0.25">
      <c r="AH25" t="s">
        <v>379</v>
      </c>
      <c r="AI25" s="185" t="s">
        <v>402</v>
      </c>
      <c r="AJ25" s="185" t="s">
        <v>421</v>
      </c>
    </row>
    <row r="26" spans="34:36" ht="12.75" customHeight="1" x14ac:dyDescent="0.25">
      <c r="AH26" t="s">
        <v>379</v>
      </c>
      <c r="AI26" s="185" t="s">
        <v>402</v>
      </c>
      <c r="AJ26" s="185" t="s">
        <v>422</v>
      </c>
    </row>
    <row r="27" spans="34:36" ht="12.75" customHeight="1" x14ac:dyDescent="0.25">
      <c r="AH27" t="s">
        <v>379</v>
      </c>
      <c r="AI27" s="185" t="s">
        <v>402</v>
      </c>
      <c r="AJ27" s="185" t="s">
        <v>423</v>
      </c>
    </row>
    <row r="28" spans="34:36" ht="12.75" customHeight="1" x14ac:dyDescent="0.25">
      <c r="AH28" t="s">
        <v>379</v>
      </c>
      <c r="AI28" s="185" t="s">
        <v>402</v>
      </c>
      <c r="AJ28" s="185" t="s">
        <v>424</v>
      </c>
    </row>
    <row r="29" spans="34:36" ht="12.75" customHeight="1" x14ac:dyDescent="0.25">
      <c r="AH29" t="s">
        <v>379</v>
      </c>
      <c r="AI29" s="185" t="s">
        <v>402</v>
      </c>
      <c r="AJ29" s="185" t="s">
        <v>425</v>
      </c>
    </row>
    <row r="30" spans="34:36" ht="12.75" customHeight="1" x14ac:dyDescent="0.25">
      <c r="AH30" t="s">
        <v>379</v>
      </c>
      <c r="AI30" s="185" t="s">
        <v>402</v>
      </c>
      <c r="AJ30" s="185" t="s">
        <v>426</v>
      </c>
    </row>
    <row r="31" spans="34:36" ht="12.75" customHeight="1" x14ac:dyDescent="0.25">
      <c r="AH31" t="s">
        <v>379</v>
      </c>
      <c r="AI31" s="185" t="s">
        <v>402</v>
      </c>
      <c r="AJ31" s="185" t="s">
        <v>427</v>
      </c>
    </row>
    <row r="32" spans="34:36" ht="12.75" customHeight="1" x14ac:dyDescent="0.25">
      <c r="AH32" t="s">
        <v>379</v>
      </c>
      <c r="AI32" s="185" t="s">
        <v>402</v>
      </c>
      <c r="AJ32" s="185" t="s">
        <v>428</v>
      </c>
    </row>
    <row r="33" spans="34:36" ht="12.75" customHeight="1" x14ac:dyDescent="0.25">
      <c r="AH33" t="s">
        <v>379</v>
      </c>
      <c r="AI33" s="185" t="s">
        <v>429</v>
      </c>
      <c r="AJ33" s="185" t="s">
        <v>430</v>
      </c>
    </row>
    <row r="34" spans="34:36" ht="12.75" customHeight="1" x14ac:dyDescent="0.25">
      <c r="AH34" t="s">
        <v>379</v>
      </c>
      <c r="AI34" s="185" t="s">
        <v>429</v>
      </c>
      <c r="AJ34" s="185" t="s">
        <v>431</v>
      </c>
    </row>
    <row r="35" spans="34:36" ht="12.75" customHeight="1" x14ac:dyDescent="0.25">
      <c r="AH35" t="s">
        <v>379</v>
      </c>
      <c r="AI35" s="185" t="s">
        <v>429</v>
      </c>
      <c r="AJ35" s="185" t="s">
        <v>432</v>
      </c>
    </row>
    <row r="36" spans="34:36" ht="12.75" customHeight="1" x14ac:dyDescent="0.25">
      <c r="AH36" t="s">
        <v>379</v>
      </c>
      <c r="AI36" s="185" t="s">
        <v>429</v>
      </c>
      <c r="AJ36" s="185" t="s">
        <v>433</v>
      </c>
    </row>
    <row r="37" spans="34:36" ht="12.75" customHeight="1" x14ac:dyDescent="0.25">
      <c r="AH37" t="s">
        <v>379</v>
      </c>
      <c r="AI37" s="185" t="s">
        <v>429</v>
      </c>
      <c r="AJ37" s="185" t="s">
        <v>434</v>
      </c>
    </row>
    <row r="38" spans="34:36" ht="12.75" customHeight="1" x14ac:dyDescent="0.25">
      <c r="AH38" t="s">
        <v>379</v>
      </c>
      <c r="AI38" s="185" t="s">
        <v>429</v>
      </c>
      <c r="AJ38" s="185" t="s">
        <v>435</v>
      </c>
    </row>
    <row r="39" spans="34:36" ht="12.75" customHeight="1" x14ac:dyDescent="0.25">
      <c r="AH39" t="s">
        <v>379</v>
      </c>
      <c r="AI39" s="185" t="s">
        <v>436</v>
      </c>
      <c r="AJ39" s="188" t="s">
        <v>437</v>
      </c>
    </row>
    <row r="40" spans="34:36" ht="12.75" customHeight="1" x14ac:dyDescent="0.25">
      <c r="AH40" t="s">
        <v>379</v>
      </c>
      <c r="AI40" s="185" t="s">
        <v>436</v>
      </c>
      <c r="AJ40" s="188" t="s">
        <v>438</v>
      </c>
    </row>
    <row r="41" spans="34:36" ht="12.75" customHeight="1" x14ac:dyDescent="0.25">
      <c r="AH41" t="s">
        <v>379</v>
      </c>
      <c r="AI41" s="185" t="s">
        <v>436</v>
      </c>
      <c r="AJ41" s="188" t="s">
        <v>439</v>
      </c>
    </row>
    <row r="42" spans="34:36" ht="12.75" customHeight="1" x14ac:dyDescent="0.25">
      <c r="AH42" t="s">
        <v>379</v>
      </c>
      <c r="AI42" s="185" t="s">
        <v>436</v>
      </c>
      <c r="AJ42" t="s">
        <v>440</v>
      </c>
    </row>
    <row r="43" spans="34:36" ht="12.75" customHeight="1" x14ac:dyDescent="0.25">
      <c r="AH43" t="s">
        <v>379</v>
      </c>
      <c r="AI43" s="185" t="s">
        <v>441</v>
      </c>
      <c r="AJ43" s="188" t="s">
        <v>442</v>
      </c>
    </row>
    <row r="44" spans="34:36" ht="12.75" customHeight="1" x14ac:dyDescent="0.25">
      <c r="AH44" t="s">
        <v>379</v>
      </c>
      <c r="AI44" s="185" t="s">
        <v>441</v>
      </c>
      <c r="AJ44" s="188" t="s">
        <v>443</v>
      </c>
    </row>
    <row r="45" spans="34:36" ht="12.75" customHeight="1" x14ac:dyDescent="0.25">
      <c r="AH45" t="s">
        <v>379</v>
      </c>
      <c r="AI45" s="185" t="s">
        <v>441</v>
      </c>
      <c r="AJ45" s="188" t="s">
        <v>444</v>
      </c>
    </row>
    <row r="46" spans="34:36" ht="12.75" customHeight="1" x14ac:dyDescent="0.25">
      <c r="AH46" t="s">
        <v>379</v>
      </c>
      <c r="AI46" s="185" t="s">
        <v>441</v>
      </c>
      <c r="AJ46" s="188" t="s">
        <v>445</v>
      </c>
    </row>
    <row r="47" spans="34:36" ht="12.75" customHeight="1" x14ac:dyDescent="0.25">
      <c r="AH47" t="s">
        <v>379</v>
      </c>
      <c r="AI47" s="185" t="s">
        <v>441</v>
      </c>
      <c r="AJ47" s="188" t="s">
        <v>446</v>
      </c>
    </row>
    <row r="48" spans="34:36" ht="12.75" customHeight="1" x14ac:dyDescent="0.25">
      <c r="AH48" t="s">
        <v>379</v>
      </c>
      <c r="AI48" s="185" t="s">
        <v>441</v>
      </c>
      <c r="AJ48" s="188" t="s">
        <v>447</v>
      </c>
    </row>
    <row r="49" spans="34:36" ht="12.75" customHeight="1" x14ac:dyDescent="0.25">
      <c r="AH49" t="s">
        <v>379</v>
      </c>
      <c r="AI49" s="185" t="s">
        <v>441</v>
      </c>
      <c r="AJ49" s="188" t="s">
        <v>448</v>
      </c>
    </row>
    <row r="50" spans="34:36" ht="12.75" customHeight="1" x14ac:dyDescent="0.25">
      <c r="AH50" t="s">
        <v>379</v>
      </c>
      <c r="AI50" s="185" t="s">
        <v>441</v>
      </c>
      <c r="AJ50" s="188" t="s">
        <v>449</v>
      </c>
    </row>
    <row r="51" spans="34:36" ht="12.75" customHeight="1" x14ac:dyDescent="0.25">
      <c r="AH51" t="s">
        <v>379</v>
      </c>
      <c r="AI51" s="185" t="s">
        <v>441</v>
      </c>
      <c r="AJ51" s="188" t="s">
        <v>450</v>
      </c>
    </row>
    <row r="52" spans="34:36" ht="12.75" customHeight="1" x14ac:dyDescent="0.25">
      <c r="AH52" t="s">
        <v>379</v>
      </c>
      <c r="AI52" s="185" t="s">
        <v>441</v>
      </c>
      <c r="AJ52" s="188" t="s">
        <v>451</v>
      </c>
    </row>
    <row r="53" spans="34:36" ht="12.75" customHeight="1" x14ac:dyDescent="0.25">
      <c r="AH53" t="s">
        <v>379</v>
      </c>
      <c r="AI53" s="185" t="s">
        <v>441</v>
      </c>
      <c r="AJ53" s="188" t="s">
        <v>452</v>
      </c>
    </row>
    <row r="54" spans="34:36" ht="12.75" customHeight="1" x14ac:dyDescent="0.25">
      <c r="AH54" t="s">
        <v>379</v>
      </c>
      <c r="AI54" s="185" t="s">
        <v>441</v>
      </c>
      <c r="AJ54" s="188" t="s">
        <v>453</v>
      </c>
    </row>
    <row r="55" spans="34:36" ht="12.75" customHeight="1" x14ac:dyDescent="0.25">
      <c r="AH55" t="s">
        <v>379</v>
      </c>
      <c r="AI55" s="185" t="s">
        <v>441</v>
      </c>
      <c r="AJ55" s="188" t="s">
        <v>454</v>
      </c>
    </row>
    <row r="56" spans="34:36" ht="12.75" customHeight="1" x14ac:dyDescent="0.25">
      <c r="AH56" t="s">
        <v>379</v>
      </c>
      <c r="AI56" s="185" t="s">
        <v>441</v>
      </c>
      <c r="AJ56" t="s">
        <v>455</v>
      </c>
    </row>
    <row r="57" spans="34:36" ht="12.75" customHeight="1" x14ac:dyDescent="0.25">
      <c r="AH57" t="s">
        <v>379</v>
      </c>
      <c r="AI57" s="185" t="s">
        <v>456</v>
      </c>
      <c r="AJ57" s="188" t="s">
        <v>457</v>
      </c>
    </row>
    <row r="58" spans="34:36" ht="12.75" customHeight="1" x14ac:dyDescent="0.25">
      <c r="AH58" t="s">
        <v>379</v>
      </c>
      <c r="AI58" s="185" t="s">
        <v>456</v>
      </c>
      <c r="AJ58" s="188" t="s">
        <v>458</v>
      </c>
    </row>
    <row r="59" spans="34:36" ht="12.75" customHeight="1" x14ac:dyDescent="0.25">
      <c r="AH59" t="s">
        <v>379</v>
      </c>
      <c r="AI59" s="185" t="s">
        <v>456</v>
      </c>
      <c r="AJ59" s="188" t="s">
        <v>459</v>
      </c>
    </row>
    <row r="60" spans="34:36" ht="12.75" customHeight="1" x14ac:dyDescent="0.25">
      <c r="AH60" t="s">
        <v>379</v>
      </c>
      <c r="AI60" s="185" t="s">
        <v>456</v>
      </c>
      <c r="AJ60" s="188" t="s">
        <v>460</v>
      </c>
    </row>
    <row r="61" spans="34:36" ht="12.75" customHeight="1" x14ac:dyDescent="0.25">
      <c r="AH61" t="s">
        <v>379</v>
      </c>
      <c r="AI61" s="185" t="s">
        <v>456</v>
      </c>
      <c r="AJ61" s="188" t="s">
        <v>461</v>
      </c>
    </row>
    <row r="62" spans="34:36" ht="12.75" customHeight="1" x14ac:dyDescent="0.25">
      <c r="AH62" t="s">
        <v>379</v>
      </c>
      <c r="AI62" s="185" t="s">
        <v>456</v>
      </c>
      <c r="AJ62" s="188" t="s">
        <v>462</v>
      </c>
    </row>
    <row r="63" spans="34:36" ht="12.75" customHeight="1" x14ac:dyDescent="0.25">
      <c r="AH63" t="s">
        <v>379</v>
      </c>
      <c r="AI63" s="185" t="s">
        <v>456</v>
      </c>
      <c r="AJ63" s="188" t="s">
        <v>463</v>
      </c>
    </row>
    <row r="64" spans="34:36" ht="12.75" customHeight="1" x14ac:dyDescent="0.25">
      <c r="AH64" t="s">
        <v>379</v>
      </c>
      <c r="AI64" s="185" t="s">
        <v>456</v>
      </c>
      <c r="AJ64" t="s">
        <v>464</v>
      </c>
    </row>
    <row r="65" spans="34:36" ht="12.75" customHeight="1" x14ac:dyDescent="0.25">
      <c r="AH65" t="s">
        <v>379</v>
      </c>
      <c r="AI65" s="185" t="s">
        <v>465</v>
      </c>
      <c r="AJ65" s="188" t="s">
        <v>466</v>
      </c>
    </row>
    <row r="66" spans="34:36" ht="12.75" customHeight="1" x14ac:dyDescent="0.25">
      <c r="AH66" t="s">
        <v>379</v>
      </c>
      <c r="AI66" s="185" t="s">
        <v>465</v>
      </c>
      <c r="AJ66" s="188" t="s">
        <v>467</v>
      </c>
    </row>
    <row r="67" spans="34:36" ht="12.75" customHeight="1" x14ac:dyDescent="0.25">
      <c r="AH67" t="s">
        <v>379</v>
      </c>
      <c r="AI67" s="185" t="s">
        <v>465</v>
      </c>
      <c r="AJ67" t="s">
        <v>468</v>
      </c>
    </row>
    <row r="68" spans="34:36" ht="12.75" customHeight="1" x14ac:dyDescent="0.25">
      <c r="AH68" t="s">
        <v>113</v>
      </c>
      <c r="AI68" s="185" t="s">
        <v>469</v>
      </c>
      <c r="AJ68" s="185" t="s">
        <v>470</v>
      </c>
    </row>
    <row r="69" spans="34:36" ht="12.75" customHeight="1" x14ac:dyDescent="0.25">
      <c r="AH69" t="s">
        <v>113</v>
      </c>
      <c r="AI69" s="185" t="s">
        <v>469</v>
      </c>
      <c r="AJ69" s="185" t="s">
        <v>471</v>
      </c>
    </row>
    <row r="70" spans="34:36" ht="12.75" customHeight="1" x14ac:dyDescent="0.25">
      <c r="AH70" t="s">
        <v>113</v>
      </c>
      <c r="AI70" s="185" t="s">
        <v>469</v>
      </c>
      <c r="AJ70" s="185" t="s">
        <v>472</v>
      </c>
    </row>
    <row r="71" spans="34:36" ht="12.75" customHeight="1" x14ac:dyDescent="0.25">
      <c r="AH71" t="s">
        <v>113</v>
      </c>
      <c r="AI71" s="185" t="s">
        <v>469</v>
      </c>
      <c r="AJ71" s="185" t="s">
        <v>473</v>
      </c>
    </row>
    <row r="72" spans="34:36" ht="12.75" customHeight="1" x14ac:dyDescent="0.25">
      <c r="AH72" t="s">
        <v>113</v>
      </c>
      <c r="AI72" s="185" t="s">
        <v>469</v>
      </c>
      <c r="AJ72" s="185" t="s">
        <v>474</v>
      </c>
    </row>
    <row r="73" spans="34:36" ht="12.75" customHeight="1" x14ac:dyDescent="0.25">
      <c r="AH73" t="s">
        <v>113</v>
      </c>
      <c r="AI73" s="185" t="s">
        <v>469</v>
      </c>
      <c r="AJ73" s="185" t="s">
        <v>475</v>
      </c>
    </row>
    <row r="74" spans="34:36" ht="12.75" customHeight="1" x14ac:dyDescent="0.25">
      <c r="AH74" t="s">
        <v>113</v>
      </c>
      <c r="AI74" s="185" t="s">
        <v>469</v>
      </c>
      <c r="AJ74" s="185" t="s">
        <v>476</v>
      </c>
    </row>
    <row r="75" spans="34:36" ht="12.75" customHeight="1" x14ac:dyDescent="0.25">
      <c r="AH75" t="s">
        <v>113</v>
      </c>
      <c r="AI75" s="185" t="s">
        <v>469</v>
      </c>
      <c r="AJ75" s="185" t="s">
        <v>477</v>
      </c>
    </row>
    <row r="76" spans="34:36" ht="12.75" customHeight="1" x14ac:dyDescent="0.25">
      <c r="AH76" t="s">
        <v>113</v>
      </c>
      <c r="AI76" s="185" t="s">
        <v>469</v>
      </c>
      <c r="AJ76" s="185" t="s">
        <v>478</v>
      </c>
    </row>
    <row r="77" spans="34:36" ht="12.75" customHeight="1" x14ac:dyDescent="0.25">
      <c r="AH77" t="s">
        <v>113</v>
      </c>
      <c r="AI77" s="185" t="s">
        <v>469</v>
      </c>
      <c r="AJ77" s="185" t="s">
        <v>479</v>
      </c>
    </row>
    <row r="78" spans="34:36" ht="12.75" customHeight="1" x14ac:dyDescent="0.25">
      <c r="AH78" t="s">
        <v>113</v>
      </c>
      <c r="AI78" s="185" t="s">
        <v>469</v>
      </c>
      <c r="AJ78" s="185" t="s">
        <v>480</v>
      </c>
    </row>
    <row r="79" spans="34:36" ht="12.75" customHeight="1" x14ac:dyDescent="0.25">
      <c r="AH79" t="s">
        <v>113</v>
      </c>
      <c r="AI79" s="185" t="s">
        <v>481</v>
      </c>
      <c r="AJ79" s="185" t="s">
        <v>482</v>
      </c>
    </row>
    <row r="80" spans="34:36" ht="12.75" customHeight="1" x14ac:dyDescent="0.25">
      <c r="AH80" t="s">
        <v>113</v>
      </c>
      <c r="AI80" s="185" t="s">
        <v>481</v>
      </c>
      <c r="AJ80" s="185" t="s">
        <v>483</v>
      </c>
    </row>
    <row r="81" spans="34:36" ht="12.75" customHeight="1" x14ac:dyDescent="0.25">
      <c r="AH81" t="s">
        <v>113</v>
      </c>
      <c r="AI81" s="185" t="s">
        <v>481</v>
      </c>
      <c r="AJ81" s="185" t="s">
        <v>484</v>
      </c>
    </row>
    <row r="82" spans="34:36" ht="12.75" customHeight="1" x14ac:dyDescent="0.25">
      <c r="AH82" t="s">
        <v>113</v>
      </c>
      <c r="AI82" s="185" t="s">
        <v>481</v>
      </c>
      <c r="AJ82" s="185" t="s">
        <v>485</v>
      </c>
    </row>
    <row r="83" spans="34:36" ht="12.75" customHeight="1" x14ac:dyDescent="0.25">
      <c r="AH83" t="s">
        <v>113</v>
      </c>
      <c r="AI83" s="185" t="s">
        <v>481</v>
      </c>
      <c r="AJ83" s="185" t="s">
        <v>486</v>
      </c>
    </row>
    <row r="84" spans="34:36" ht="12.75" customHeight="1" x14ac:dyDescent="0.25">
      <c r="AH84" t="s">
        <v>113</v>
      </c>
      <c r="AI84" s="185" t="s">
        <v>481</v>
      </c>
      <c r="AJ84" s="185" t="s">
        <v>487</v>
      </c>
    </row>
    <row r="85" spans="34:36" ht="12.75" customHeight="1" x14ac:dyDescent="0.25">
      <c r="AH85" t="s">
        <v>113</v>
      </c>
      <c r="AI85" s="185" t="s">
        <v>481</v>
      </c>
      <c r="AJ85" s="185" t="s">
        <v>488</v>
      </c>
    </row>
    <row r="86" spans="34:36" ht="12.75" customHeight="1" x14ac:dyDescent="0.25">
      <c r="AH86" t="s">
        <v>113</v>
      </c>
      <c r="AI86" s="185" t="s">
        <v>481</v>
      </c>
      <c r="AJ86" s="185" t="s">
        <v>489</v>
      </c>
    </row>
    <row r="87" spans="34:36" ht="12.75" customHeight="1" x14ac:dyDescent="0.25">
      <c r="AH87" t="s">
        <v>113</v>
      </c>
      <c r="AI87" s="185" t="s">
        <v>481</v>
      </c>
      <c r="AJ87" s="185" t="s">
        <v>490</v>
      </c>
    </row>
    <row r="88" spans="34:36" ht="12.75" customHeight="1" x14ac:dyDescent="0.25">
      <c r="AH88" t="s">
        <v>113</v>
      </c>
      <c r="AI88" s="185" t="s">
        <v>481</v>
      </c>
      <c r="AJ88" s="185" t="s">
        <v>491</v>
      </c>
    </row>
    <row r="89" spans="34:36" ht="12.75" customHeight="1" x14ac:dyDescent="0.25">
      <c r="AH89" t="s">
        <v>113</v>
      </c>
      <c r="AI89" s="185" t="s">
        <v>492</v>
      </c>
      <c r="AJ89" s="185" t="s">
        <v>493</v>
      </c>
    </row>
    <row r="90" spans="34:36" ht="12.75" customHeight="1" x14ac:dyDescent="0.25">
      <c r="AH90" t="s">
        <v>113</v>
      </c>
      <c r="AI90" s="185" t="s">
        <v>492</v>
      </c>
      <c r="AJ90" s="185" t="s">
        <v>494</v>
      </c>
    </row>
    <row r="91" spans="34:36" ht="12.75" customHeight="1" x14ac:dyDescent="0.25">
      <c r="AH91" t="s">
        <v>113</v>
      </c>
      <c r="AI91" s="185" t="s">
        <v>492</v>
      </c>
      <c r="AJ91" s="185" t="s">
        <v>495</v>
      </c>
    </row>
    <row r="92" spans="34:36" ht="12.75" customHeight="1" x14ac:dyDescent="0.25">
      <c r="AH92" t="s">
        <v>113</v>
      </c>
      <c r="AI92" s="185" t="s">
        <v>492</v>
      </c>
      <c r="AJ92" s="185" t="s">
        <v>496</v>
      </c>
    </row>
    <row r="93" spans="34:36" ht="12.75" customHeight="1" x14ac:dyDescent="0.25">
      <c r="AH93" t="s">
        <v>113</v>
      </c>
      <c r="AI93" s="185" t="s">
        <v>492</v>
      </c>
      <c r="AJ93" s="185" t="s">
        <v>497</v>
      </c>
    </row>
    <row r="94" spans="34:36" ht="12.75" customHeight="1" x14ac:dyDescent="0.25">
      <c r="AH94" t="s">
        <v>113</v>
      </c>
      <c r="AI94" s="185" t="s">
        <v>492</v>
      </c>
      <c r="AJ94" s="185" t="s">
        <v>498</v>
      </c>
    </row>
    <row r="95" spans="34:36" ht="12.75" customHeight="1" x14ac:dyDescent="0.25">
      <c r="AH95" t="s">
        <v>113</v>
      </c>
      <c r="AI95" s="185" t="s">
        <v>492</v>
      </c>
      <c r="AJ95" s="185" t="s">
        <v>499</v>
      </c>
    </row>
    <row r="96" spans="34:36" ht="12.75" customHeight="1" x14ac:dyDescent="0.25">
      <c r="AH96" t="s">
        <v>500</v>
      </c>
      <c r="AI96" s="185" t="s">
        <v>501</v>
      </c>
      <c r="AJ96" s="185" t="s">
        <v>502</v>
      </c>
    </row>
    <row r="97" spans="34:36" ht="12.75" customHeight="1" x14ac:dyDescent="0.25">
      <c r="AH97" t="s">
        <v>500</v>
      </c>
      <c r="AI97" s="185" t="s">
        <v>501</v>
      </c>
      <c r="AJ97" s="185" t="s">
        <v>503</v>
      </c>
    </row>
    <row r="98" spans="34:36" ht="12.75" customHeight="1" x14ac:dyDescent="0.25">
      <c r="AH98" t="s">
        <v>500</v>
      </c>
      <c r="AI98" s="185" t="s">
        <v>501</v>
      </c>
      <c r="AJ98" s="185" t="s">
        <v>504</v>
      </c>
    </row>
    <row r="99" spans="34:36" ht="12.75" customHeight="1" x14ac:dyDescent="0.25">
      <c r="AH99" t="s">
        <v>500</v>
      </c>
      <c r="AI99" s="185" t="s">
        <v>501</v>
      </c>
      <c r="AJ99" s="185" t="s">
        <v>505</v>
      </c>
    </row>
    <row r="100" spans="34:36" ht="12.75" customHeight="1" x14ac:dyDescent="0.25">
      <c r="AH100" t="s">
        <v>500</v>
      </c>
      <c r="AI100" s="185" t="s">
        <v>501</v>
      </c>
      <c r="AJ100" s="185" t="s">
        <v>506</v>
      </c>
    </row>
    <row r="101" spans="34:36" ht="12.75" customHeight="1" x14ac:dyDescent="0.25">
      <c r="AH101" t="s">
        <v>500</v>
      </c>
      <c r="AI101" s="185" t="s">
        <v>501</v>
      </c>
      <c r="AJ101" s="185" t="s">
        <v>507</v>
      </c>
    </row>
    <row r="102" spans="34:36" ht="12.75" customHeight="1" x14ac:dyDescent="0.25">
      <c r="AH102" t="s">
        <v>500</v>
      </c>
      <c r="AI102" s="185" t="s">
        <v>508</v>
      </c>
      <c r="AJ102" s="185" t="s">
        <v>509</v>
      </c>
    </row>
    <row r="103" spans="34:36" ht="12.75" customHeight="1" x14ac:dyDescent="0.25">
      <c r="AH103" t="s">
        <v>500</v>
      </c>
      <c r="AI103" s="185" t="s">
        <v>508</v>
      </c>
      <c r="AJ103" s="185" t="s">
        <v>510</v>
      </c>
    </row>
    <row r="104" spans="34:36" ht="12.75" customHeight="1" x14ac:dyDescent="0.25">
      <c r="AH104" t="s">
        <v>500</v>
      </c>
      <c r="AI104" s="185" t="s">
        <v>508</v>
      </c>
      <c r="AJ104" s="185" t="s">
        <v>511</v>
      </c>
    </row>
    <row r="105" spans="34:36" ht="12.75" customHeight="1" x14ac:dyDescent="0.25">
      <c r="AH105" t="s">
        <v>500</v>
      </c>
      <c r="AI105" s="185" t="s">
        <v>508</v>
      </c>
      <c r="AJ105" s="185" t="s">
        <v>512</v>
      </c>
    </row>
    <row r="106" spans="34:36" ht="12.75" customHeight="1" x14ac:dyDescent="0.25">
      <c r="AH106" t="s">
        <v>500</v>
      </c>
      <c r="AI106" s="185" t="s">
        <v>508</v>
      </c>
      <c r="AJ106" s="185" t="s">
        <v>513</v>
      </c>
    </row>
    <row r="107" spans="34:36" ht="12.75" customHeight="1" x14ac:dyDescent="0.25">
      <c r="AH107" t="s">
        <v>500</v>
      </c>
      <c r="AI107" s="185" t="s">
        <v>508</v>
      </c>
      <c r="AJ107" s="185" t="s">
        <v>514</v>
      </c>
    </row>
    <row r="108" spans="34:36" ht="12.75" customHeight="1" x14ac:dyDescent="0.25">
      <c r="AH108" t="s">
        <v>500</v>
      </c>
      <c r="AI108" s="185" t="s">
        <v>508</v>
      </c>
      <c r="AJ108" s="185" t="s">
        <v>515</v>
      </c>
    </row>
    <row r="109" spans="34:36" ht="12.75" customHeight="1" x14ac:dyDescent="0.25">
      <c r="AH109" t="s">
        <v>500</v>
      </c>
      <c r="AI109" s="185" t="s">
        <v>508</v>
      </c>
      <c r="AJ109" s="185" t="s">
        <v>516</v>
      </c>
    </row>
    <row r="110" spans="34:36" ht="12.75" customHeight="1" x14ac:dyDescent="0.25">
      <c r="AH110" t="s">
        <v>500</v>
      </c>
      <c r="AI110" s="185" t="s">
        <v>508</v>
      </c>
      <c r="AJ110" s="185" t="s">
        <v>517</v>
      </c>
    </row>
    <row r="111" spans="34:36" ht="12.75" customHeight="1" x14ac:dyDescent="0.25">
      <c r="AH111" t="s">
        <v>500</v>
      </c>
      <c r="AI111" s="185" t="s">
        <v>508</v>
      </c>
      <c r="AJ111" s="185" t="s">
        <v>518</v>
      </c>
    </row>
    <row r="112" spans="34:36" ht="12.75" customHeight="1" x14ac:dyDescent="0.25">
      <c r="AH112" t="s">
        <v>500</v>
      </c>
      <c r="AI112" s="185" t="s">
        <v>508</v>
      </c>
      <c r="AJ112" s="185" t="s">
        <v>519</v>
      </c>
    </row>
    <row r="113" spans="34:36" ht="12.75" customHeight="1" x14ac:dyDescent="0.25">
      <c r="AH113" t="s">
        <v>500</v>
      </c>
      <c r="AI113" s="185" t="s">
        <v>508</v>
      </c>
      <c r="AJ113" s="185" t="s">
        <v>520</v>
      </c>
    </row>
    <row r="114" spans="34:36" ht="12.75" customHeight="1" x14ac:dyDescent="0.25">
      <c r="AH114" t="s">
        <v>500</v>
      </c>
      <c r="AI114" s="185" t="s">
        <v>521</v>
      </c>
      <c r="AJ114" s="185" t="s">
        <v>522</v>
      </c>
    </row>
    <row r="115" spans="34:36" ht="12.75" customHeight="1" x14ac:dyDescent="0.25">
      <c r="AH115" t="s">
        <v>500</v>
      </c>
      <c r="AI115" s="185" t="s">
        <v>521</v>
      </c>
      <c r="AJ115" s="185" t="s">
        <v>523</v>
      </c>
    </row>
    <row r="116" spans="34:36" ht="12.75" customHeight="1" x14ac:dyDescent="0.25">
      <c r="AH116" t="s">
        <v>500</v>
      </c>
      <c r="AI116" s="185" t="s">
        <v>521</v>
      </c>
      <c r="AJ116" s="185" t="s">
        <v>524</v>
      </c>
    </row>
    <row r="117" spans="34:36" ht="12.75" customHeight="1" x14ac:dyDescent="0.25">
      <c r="AH117" t="s">
        <v>500</v>
      </c>
      <c r="AI117" s="185" t="s">
        <v>115</v>
      </c>
      <c r="AJ117" s="185" t="s">
        <v>525</v>
      </c>
    </row>
    <row r="118" spans="34:36" ht="12.75" customHeight="1" x14ac:dyDescent="0.25">
      <c r="AH118" t="s">
        <v>500</v>
      </c>
      <c r="AI118" s="185" t="s">
        <v>115</v>
      </c>
      <c r="AJ118" s="185" t="s">
        <v>526</v>
      </c>
    </row>
    <row r="119" spans="34:36" ht="12.75" customHeight="1" x14ac:dyDescent="0.25">
      <c r="AH119" t="s">
        <v>500</v>
      </c>
      <c r="AI119" s="185" t="s">
        <v>115</v>
      </c>
      <c r="AJ119" s="185" t="s">
        <v>527</v>
      </c>
    </row>
    <row r="120" spans="34:36" ht="12.75" customHeight="1" x14ac:dyDescent="0.25">
      <c r="AH120" t="s">
        <v>500</v>
      </c>
      <c r="AI120" s="185" t="s">
        <v>528</v>
      </c>
      <c r="AJ120" s="185" t="s">
        <v>529</v>
      </c>
    </row>
    <row r="121" spans="34:36" ht="12.75" customHeight="1" x14ac:dyDescent="0.25">
      <c r="AH121" t="s">
        <v>500</v>
      </c>
      <c r="AI121" s="185" t="s">
        <v>528</v>
      </c>
      <c r="AJ121" s="185" t="s">
        <v>530</v>
      </c>
    </row>
    <row r="122" spans="34:36" ht="12.75" customHeight="1" x14ac:dyDescent="0.25">
      <c r="AH122" t="s">
        <v>500</v>
      </c>
      <c r="AI122" s="185" t="s">
        <v>528</v>
      </c>
      <c r="AJ122" s="185" t="s">
        <v>531</v>
      </c>
    </row>
    <row r="123" spans="34:36" ht="12.75" customHeight="1" x14ac:dyDescent="0.25">
      <c r="AH123" t="s">
        <v>500</v>
      </c>
      <c r="AI123" s="185" t="s">
        <v>528</v>
      </c>
      <c r="AJ123" s="185" t="s">
        <v>532</v>
      </c>
    </row>
    <row r="124" spans="34:36" ht="12.75" customHeight="1" x14ac:dyDescent="0.25">
      <c r="AH124" t="s">
        <v>500</v>
      </c>
      <c r="AI124" s="185" t="s">
        <v>528</v>
      </c>
      <c r="AJ124" s="185" t="s">
        <v>533</v>
      </c>
    </row>
    <row r="125" spans="34:36" ht="12.75" customHeight="1" x14ac:dyDescent="0.25">
      <c r="AH125" t="s">
        <v>500</v>
      </c>
      <c r="AI125" s="185" t="s">
        <v>528</v>
      </c>
      <c r="AJ125" s="185" t="s">
        <v>534</v>
      </c>
    </row>
    <row r="126" spans="34:36" ht="12.75" customHeight="1" x14ac:dyDescent="0.25">
      <c r="AH126" t="s">
        <v>500</v>
      </c>
      <c r="AI126" s="185" t="s">
        <v>535</v>
      </c>
      <c r="AJ126" s="185" t="s">
        <v>536</v>
      </c>
    </row>
    <row r="127" spans="34:36" ht="12.75" customHeight="1" x14ac:dyDescent="0.25">
      <c r="AH127" t="s">
        <v>500</v>
      </c>
      <c r="AI127" s="185" t="s">
        <v>535</v>
      </c>
      <c r="AJ127" s="185" t="s">
        <v>537</v>
      </c>
    </row>
    <row r="128" spans="34:36" ht="12.75" customHeight="1" x14ac:dyDescent="0.25">
      <c r="AH128" t="s">
        <v>500</v>
      </c>
      <c r="AI128" s="185" t="s">
        <v>535</v>
      </c>
      <c r="AJ128" s="185" t="s">
        <v>538</v>
      </c>
    </row>
    <row r="129" spans="34:36" ht="12.75" customHeight="1" x14ac:dyDescent="0.25">
      <c r="AH129" t="s">
        <v>500</v>
      </c>
      <c r="AI129" s="185" t="s">
        <v>535</v>
      </c>
      <c r="AJ129" s="185" t="s">
        <v>539</v>
      </c>
    </row>
    <row r="130" spans="34:36" ht="12.75" customHeight="1" x14ac:dyDescent="0.25">
      <c r="AH130" t="s">
        <v>500</v>
      </c>
      <c r="AI130" s="185" t="s">
        <v>535</v>
      </c>
      <c r="AJ130" s="185" t="s">
        <v>540</v>
      </c>
    </row>
    <row r="131" spans="34:36" ht="12.75" customHeight="1" x14ac:dyDescent="0.25">
      <c r="AH131" t="s">
        <v>110</v>
      </c>
      <c r="AI131" s="185" t="s">
        <v>541</v>
      </c>
      <c r="AJ131" s="185" t="s">
        <v>542</v>
      </c>
    </row>
    <row r="132" spans="34:36" ht="12.75" customHeight="1" x14ac:dyDescent="0.25">
      <c r="AH132" t="s">
        <v>110</v>
      </c>
      <c r="AI132" s="185" t="s">
        <v>541</v>
      </c>
      <c r="AJ132" s="185" t="s">
        <v>543</v>
      </c>
    </row>
    <row r="133" spans="34:36" ht="12.75" customHeight="1" x14ac:dyDescent="0.25">
      <c r="AH133" t="s">
        <v>110</v>
      </c>
      <c r="AI133" s="185" t="s">
        <v>541</v>
      </c>
      <c r="AJ133" s="185" t="s">
        <v>544</v>
      </c>
    </row>
    <row r="134" spans="34:36" ht="12.75" customHeight="1" x14ac:dyDescent="0.25">
      <c r="AH134" t="s">
        <v>110</v>
      </c>
      <c r="AI134" s="185" t="s">
        <v>541</v>
      </c>
      <c r="AJ134" s="185" t="s">
        <v>545</v>
      </c>
    </row>
    <row r="135" spans="34:36" ht="12.75" customHeight="1" x14ac:dyDescent="0.25">
      <c r="AH135" t="s">
        <v>110</v>
      </c>
      <c r="AI135" s="185" t="s">
        <v>546</v>
      </c>
      <c r="AJ135" s="185" t="s">
        <v>547</v>
      </c>
    </row>
    <row r="136" spans="34:36" ht="12.75" customHeight="1" x14ac:dyDescent="0.25">
      <c r="AH136" t="s">
        <v>110</v>
      </c>
      <c r="AI136" s="185" t="s">
        <v>546</v>
      </c>
      <c r="AJ136" s="185" t="s">
        <v>548</v>
      </c>
    </row>
    <row r="137" spans="34:36" ht="12.75" customHeight="1" x14ac:dyDescent="0.25">
      <c r="AH137" t="s">
        <v>110</v>
      </c>
      <c r="AI137" s="185" t="s">
        <v>546</v>
      </c>
      <c r="AJ137" s="185" t="s">
        <v>549</v>
      </c>
    </row>
    <row r="138" spans="34:36" ht="12.75" customHeight="1" x14ac:dyDescent="0.25">
      <c r="AH138" t="s">
        <v>110</v>
      </c>
      <c r="AI138" s="185" t="s">
        <v>546</v>
      </c>
      <c r="AJ138" s="185" t="s">
        <v>550</v>
      </c>
    </row>
    <row r="139" spans="34:36" ht="12.75" customHeight="1" x14ac:dyDescent="0.25">
      <c r="AH139" t="s">
        <v>110</v>
      </c>
      <c r="AI139" s="185" t="s">
        <v>546</v>
      </c>
      <c r="AJ139" s="185" t="s">
        <v>551</v>
      </c>
    </row>
    <row r="140" spans="34:36" ht="12.75" customHeight="1" x14ac:dyDescent="0.25">
      <c r="AH140" t="s">
        <v>110</v>
      </c>
      <c r="AI140" s="185" t="s">
        <v>546</v>
      </c>
      <c r="AJ140" s="185" t="s">
        <v>552</v>
      </c>
    </row>
    <row r="141" spans="34:36" ht="12.75" customHeight="1" x14ac:dyDescent="0.25">
      <c r="AH141" t="s">
        <v>110</v>
      </c>
      <c r="AI141" s="185" t="s">
        <v>546</v>
      </c>
      <c r="AJ141" s="185" t="s">
        <v>553</v>
      </c>
    </row>
    <row r="142" spans="34:36" ht="12.75" customHeight="1" x14ac:dyDescent="0.25">
      <c r="AH142" t="s">
        <v>554</v>
      </c>
      <c r="AI142" s="185" t="s">
        <v>555</v>
      </c>
      <c r="AJ142" s="185" t="s">
        <v>556</v>
      </c>
    </row>
    <row r="143" spans="34:36" ht="12.75" customHeight="1" x14ac:dyDescent="0.25">
      <c r="AH143" t="s">
        <v>554</v>
      </c>
      <c r="AI143" s="185" t="s">
        <v>555</v>
      </c>
      <c r="AJ143" s="185" t="s">
        <v>557</v>
      </c>
    </row>
    <row r="144" spans="34:36" ht="12.75" customHeight="1" x14ac:dyDescent="0.25">
      <c r="AH144" t="s">
        <v>554</v>
      </c>
      <c r="AI144" s="185" t="s">
        <v>555</v>
      </c>
      <c r="AJ144" s="185" t="s">
        <v>558</v>
      </c>
    </row>
    <row r="145" spans="34:36" ht="12.75" customHeight="1" x14ac:dyDescent="0.25">
      <c r="AH145" t="s">
        <v>554</v>
      </c>
      <c r="AI145" s="185" t="s">
        <v>555</v>
      </c>
      <c r="AJ145" s="185" t="s">
        <v>559</v>
      </c>
    </row>
    <row r="146" spans="34:36" ht="12.75" customHeight="1" x14ac:dyDescent="0.25">
      <c r="AH146" t="s">
        <v>554</v>
      </c>
      <c r="AI146" s="185" t="s">
        <v>555</v>
      </c>
      <c r="AJ146" s="185" t="s">
        <v>560</v>
      </c>
    </row>
    <row r="147" spans="34:36" ht="12.75" customHeight="1" x14ac:dyDescent="0.25">
      <c r="AH147" t="s">
        <v>554</v>
      </c>
      <c r="AI147" s="185" t="s">
        <v>555</v>
      </c>
      <c r="AJ147" s="185" t="s">
        <v>561</v>
      </c>
    </row>
    <row r="148" spans="34:36" ht="12.75" customHeight="1" x14ac:dyDescent="0.25">
      <c r="AH148" t="s">
        <v>554</v>
      </c>
      <c r="AI148" s="185" t="s">
        <v>555</v>
      </c>
      <c r="AJ148" s="185" t="s">
        <v>562</v>
      </c>
    </row>
    <row r="149" spans="34:36" ht="12.75" customHeight="1" x14ac:dyDescent="0.25">
      <c r="AH149" t="s">
        <v>554</v>
      </c>
      <c r="AI149" s="185" t="s">
        <v>555</v>
      </c>
      <c r="AJ149" s="185" t="s">
        <v>563</v>
      </c>
    </row>
    <row r="150" spans="34:36" ht="12.75" customHeight="1" x14ac:dyDescent="0.25">
      <c r="AH150" t="s">
        <v>554</v>
      </c>
      <c r="AI150" s="185" t="s">
        <v>555</v>
      </c>
      <c r="AJ150" s="185" t="s">
        <v>564</v>
      </c>
    </row>
    <row r="151" spans="34:36" ht="12.75" customHeight="1" x14ac:dyDescent="0.25">
      <c r="AH151" t="s">
        <v>554</v>
      </c>
      <c r="AI151" s="185" t="s">
        <v>555</v>
      </c>
      <c r="AJ151" s="185" t="s">
        <v>565</v>
      </c>
    </row>
    <row r="152" spans="34:36" ht="12.75" customHeight="1" x14ac:dyDescent="0.25">
      <c r="AH152" t="s">
        <v>554</v>
      </c>
      <c r="AI152" s="185" t="s">
        <v>566</v>
      </c>
      <c r="AJ152" s="185" t="s">
        <v>567</v>
      </c>
    </row>
    <row r="153" spans="34:36" ht="12.75" customHeight="1" x14ac:dyDescent="0.25">
      <c r="AH153" t="s">
        <v>554</v>
      </c>
      <c r="AI153" s="185" t="s">
        <v>566</v>
      </c>
      <c r="AJ153" s="185" t="s">
        <v>568</v>
      </c>
    </row>
    <row r="154" spans="34:36" ht="12.75" customHeight="1" x14ac:dyDescent="0.25">
      <c r="AH154" t="s">
        <v>554</v>
      </c>
      <c r="AI154" s="185" t="s">
        <v>566</v>
      </c>
      <c r="AJ154" s="185" t="s">
        <v>569</v>
      </c>
    </row>
    <row r="155" spans="34:36" ht="12.75" customHeight="1" x14ac:dyDescent="0.25">
      <c r="AH155" t="s">
        <v>554</v>
      </c>
      <c r="AI155" s="185" t="s">
        <v>566</v>
      </c>
      <c r="AJ155" s="185" t="s">
        <v>570</v>
      </c>
    </row>
    <row r="156" spans="34:36" ht="12.75" customHeight="1" x14ac:dyDescent="0.25">
      <c r="AH156" t="s">
        <v>554</v>
      </c>
      <c r="AI156" s="185" t="s">
        <v>566</v>
      </c>
      <c r="AJ156" s="185" t="s">
        <v>571</v>
      </c>
    </row>
    <row r="157" spans="34:36" ht="12.75" customHeight="1" x14ac:dyDescent="0.25">
      <c r="AH157" t="s">
        <v>554</v>
      </c>
      <c r="AI157" s="185" t="s">
        <v>566</v>
      </c>
      <c r="AJ157" s="185" t="s">
        <v>572</v>
      </c>
    </row>
    <row r="158" spans="34:36" ht="12.75" customHeight="1" x14ac:dyDescent="0.25">
      <c r="AH158" t="s">
        <v>554</v>
      </c>
      <c r="AI158" s="185" t="s">
        <v>566</v>
      </c>
      <c r="AJ158" s="185" t="s">
        <v>573</v>
      </c>
    </row>
    <row r="159" spans="34:36" ht="12.75" customHeight="1" x14ac:dyDescent="0.25">
      <c r="AH159" t="s">
        <v>554</v>
      </c>
      <c r="AI159" s="185" t="s">
        <v>566</v>
      </c>
      <c r="AJ159" s="185" t="s">
        <v>574</v>
      </c>
    </row>
    <row r="160" spans="34:36" ht="12.75" customHeight="1" x14ac:dyDescent="0.25">
      <c r="AH160" t="s">
        <v>554</v>
      </c>
      <c r="AI160" s="185" t="s">
        <v>566</v>
      </c>
      <c r="AJ160" s="185" t="s">
        <v>575</v>
      </c>
    </row>
    <row r="161" spans="34:36" ht="12.75" customHeight="1" x14ac:dyDescent="0.25">
      <c r="AH161" t="s">
        <v>554</v>
      </c>
      <c r="AI161" s="185" t="s">
        <v>566</v>
      </c>
      <c r="AJ161" s="185" t="s">
        <v>576</v>
      </c>
    </row>
    <row r="162" spans="34:36" ht="12.75" customHeight="1" x14ac:dyDescent="0.25">
      <c r="AH162" t="s">
        <v>554</v>
      </c>
      <c r="AI162" s="185" t="s">
        <v>566</v>
      </c>
      <c r="AJ162" s="185" t="s">
        <v>577</v>
      </c>
    </row>
    <row r="163" spans="34:36" ht="12.75" customHeight="1" x14ac:dyDescent="0.25">
      <c r="AH163" t="s">
        <v>554</v>
      </c>
      <c r="AI163" s="185" t="s">
        <v>566</v>
      </c>
      <c r="AJ163" s="185" t="s">
        <v>578</v>
      </c>
    </row>
    <row r="164" spans="34:36" ht="12.75" customHeight="1" x14ac:dyDescent="0.25">
      <c r="AH164" t="s">
        <v>554</v>
      </c>
      <c r="AI164" s="185" t="s">
        <v>566</v>
      </c>
      <c r="AJ164" s="185" t="s">
        <v>579</v>
      </c>
    </row>
    <row r="165" spans="34:36" ht="12.75" customHeight="1" x14ac:dyDescent="0.25">
      <c r="AH165" t="s">
        <v>554</v>
      </c>
      <c r="AI165" s="185" t="s">
        <v>566</v>
      </c>
      <c r="AJ165" s="185" t="s">
        <v>580</v>
      </c>
    </row>
    <row r="166" spans="34:36" ht="12.75" customHeight="1" x14ac:dyDescent="0.25">
      <c r="AH166" t="s">
        <v>554</v>
      </c>
      <c r="AI166" s="185" t="s">
        <v>566</v>
      </c>
      <c r="AJ166" s="185" t="s">
        <v>581</v>
      </c>
    </row>
    <row r="167" spans="34:36" ht="12.75" customHeight="1" x14ac:dyDescent="0.25">
      <c r="AH167" t="s">
        <v>554</v>
      </c>
      <c r="AI167" s="185" t="s">
        <v>566</v>
      </c>
      <c r="AJ167" s="185" t="s">
        <v>582</v>
      </c>
    </row>
    <row r="168" spans="34:36" ht="12.75" customHeight="1" x14ac:dyDescent="0.25">
      <c r="AH168" t="s">
        <v>554</v>
      </c>
      <c r="AI168" s="185" t="s">
        <v>583</v>
      </c>
      <c r="AJ168" s="185" t="s">
        <v>584</v>
      </c>
    </row>
    <row r="169" spans="34:36" ht="12.75" customHeight="1" x14ac:dyDescent="0.25">
      <c r="AH169" t="s">
        <v>554</v>
      </c>
      <c r="AI169" s="185" t="s">
        <v>583</v>
      </c>
      <c r="AJ169" s="185" t="s">
        <v>585</v>
      </c>
    </row>
    <row r="170" spans="34:36" ht="12.75" customHeight="1" x14ac:dyDescent="0.25">
      <c r="AH170" t="s">
        <v>554</v>
      </c>
      <c r="AI170" s="185" t="s">
        <v>583</v>
      </c>
      <c r="AJ170" s="185" t="s">
        <v>586</v>
      </c>
    </row>
    <row r="171" spans="34:36" ht="12.75" customHeight="1" x14ac:dyDescent="0.25">
      <c r="AH171" t="s">
        <v>554</v>
      </c>
      <c r="AI171" s="185" t="s">
        <v>583</v>
      </c>
      <c r="AJ171" s="185" t="s">
        <v>587</v>
      </c>
    </row>
    <row r="172" spans="34:36" ht="12.75" customHeight="1" x14ac:dyDescent="0.25">
      <c r="AH172" t="s">
        <v>554</v>
      </c>
      <c r="AI172" s="185" t="s">
        <v>583</v>
      </c>
      <c r="AJ172" s="185" t="s">
        <v>588</v>
      </c>
    </row>
    <row r="173" spans="34:36" ht="12.75" customHeight="1" x14ac:dyDescent="0.25">
      <c r="AH173" t="s">
        <v>554</v>
      </c>
      <c r="AI173" s="185" t="s">
        <v>583</v>
      </c>
      <c r="AJ173" s="185" t="s">
        <v>589</v>
      </c>
    </row>
    <row r="174" spans="34:36" ht="12.75" customHeight="1" x14ac:dyDescent="0.25">
      <c r="AH174" t="s">
        <v>554</v>
      </c>
      <c r="AI174" s="185" t="s">
        <v>583</v>
      </c>
      <c r="AJ174" s="185" t="s">
        <v>590</v>
      </c>
    </row>
    <row r="175" spans="34:36" ht="12.75" customHeight="1" x14ac:dyDescent="0.25">
      <c r="AH175" t="s">
        <v>554</v>
      </c>
      <c r="AI175" s="185" t="s">
        <v>583</v>
      </c>
      <c r="AJ175" s="185" t="s">
        <v>591</v>
      </c>
    </row>
    <row r="176" spans="34:36" ht="12.75" customHeight="1" x14ac:dyDescent="0.25">
      <c r="AH176" t="s">
        <v>554</v>
      </c>
      <c r="AI176" s="185" t="s">
        <v>583</v>
      </c>
      <c r="AJ176" s="185" t="s">
        <v>592</v>
      </c>
    </row>
    <row r="177" spans="34:36" ht="12.75" customHeight="1" x14ac:dyDescent="0.25">
      <c r="AH177" t="s">
        <v>554</v>
      </c>
      <c r="AI177" s="185" t="s">
        <v>583</v>
      </c>
      <c r="AJ177" s="185" t="s">
        <v>593</v>
      </c>
    </row>
    <row r="178" spans="34:36" ht="12.75" customHeight="1" x14ac:dyDescent="0.25">
      <c r="AH178" t="s">
        <v>554</v>
      </c>
      <c r="AI178" s="185" t="s">
        <v>583</v>
      </c>
      <c r="AJ178" s="185" t="s">
        <v>594</v>
      </c>
    </row>
    <row r="179" spans="34:36" ht="12.75" customHeight="1" x14ac:dyDescent="0.25">
      <c r="AH179" t="s">
        <v>595</v>
      </c>
      <c r="AI179" s="185" t="s">
        <v>596</v>
      </c>
      <c r="AJ179" s="185" t="s">
        <v>597</v>
      </c>
    </row>
    <row r="180" spans="34:36" ht="12.75" customHeight="1" x14ac:dyDescent="0.25">
      <c r="AH180" t="s">
        <v>595</v>
      </c>
      <c r="AI180" s="185" t="s">
        <v>596</v>
      </c>
      <c r="AJ180" s="185" t="s">
        <v>598</v>
      </c>
    </row>
    <row r="181" spans="34:36" ht="12.75" customHeight="1" x14ac:dyDescent="0.25">
      <c r="AH181" t="s">
        <v>595</v>
      </c>
      <c r="AI181" s="185" t="s">
        <v>596</v>
      </c>
      <c r="AJ181" s="185" t="s">
        <v>599</v>
      </c>
    </row>
    <row r="182" spans="34:36" ht="12.75" customHeight="1" x14ac:dyDescent="0.25">
      <c r="AH182" t="s">
        <v>595</v>
      </c>
      <c r="AI182" s="185" t="s">
        <v>596</v>
      </c>
      <c r="AJ182" s="185" t="s">
        <v>600</v>
      </c>
    </row>
    <row r="183" spans="34:36" ht="12.75" customHeight="1" x14ac:dyDescent="0.25">
      <c r="AH183" t="s">
        <v>595</v>
      </c>
      <c r="AI183" s="185" t="s">
        <v>596</v>
      </c>
      <c r="AJ183" s="185" t="s">
        <v>601</v>
      </c>
    </row>
    <row r="184" spans="34:36" ht="12.75" customHeight="1" x14ac:dyDescent="0.25">
      <c r="AH184" t="s">
        <v>595</v>
      </c>
      <c r="AI184" s="185" t="s">
        <v>596</v>
      </c>
      <c r="AJ184" s="185" t="s">
        <v>602</v>
      </c>
    </row>
    <row r="185" spans="34:36" ht="12.75" customHeight="1" x14ac:dyDescent="0.25">
      <c r="AH185" t="s">
        <v>595</v>
      </c>
      <c r="AI185" s="185" t="s">
        <v>596</v>
      </c>
      <c r="AJ185" s="185" t="s">
        <v>603</v>
      </c>
    </row>
    <row r="186" spans="34:36" ht="12.75" customHeight="1" x14ac:dyDescent="0.25">
      <c r="AH186" t="s">
        <v>595</v>
      </c>
      <c r="AI186" s="185" t="s">
        <v>596</v>
      </c>
      <c r="AJ186" s="185" t="s">
        <v>604</v>
      </c>
    </row>
    <row r="187" spans="34:36" ht="12.75" customHeight="1" x14ac:dyDescent="0.25">
      <c r="AH187" t="s">
        <v>595</v>
      </c>
      <c r="AI187" s="185" t="s">
        <v>596</v>
      </c>
      <c r="AJ187" s="185" t="s">
        <v>605</v>
      </c>
    </row>
    <row r="188" spans="34:36" ht="12.75" customHeight="1" x14ac:dyDescent="0.25">
      <c r="AH188" t="s">
        <v>595</v>
      </c>
      <c r="AI188" s="185" t="s">
        <v>596</v>
      </c>
      <c r="AJ188" s="185" t="s">
        <v>606</v>
      </c>
    </row>
    <row r="189" spans="34:36" ht="12.75" customHeight="1" x14ac:dyDescent="0.25">
      <c r="AH189" t="s">
        <v>607</v>
      </c>
      <c r="AI189" s="185" t="s">
        <v>608</v>
      </c>
      <c r="AJ189" s="185" t="s">
        <v>609</v>
      </c>
    </row>
    <row r="190" spans="34:36" ht="12.75" customHeight="1" x14ac:dyDescent="0.25">
      <c r="AH190" t="s">
        <v>607</v>
      </c>
      <c r="AI190" s="185" t="s">
        <v>608</v>
      </c>
      <c r="AJ190" s="185" t="s">
        <v>610</v>
      </c>
    </row>
    <row r="191" spans="34:36" ht="12.75" customHeight="1" x14ac:dyDescent="0.25">
      <c r="AH191" t="s">
        <v>607</v>
      </c>
      <c r="AI191" s="185" t="s">
        <v>608</v>
      </c>
      <c r="AJ191" s="185" t="s">
        <v>611</v>
      </c>
    </row>
    <row r="192" spans="34:36" ht="12.75" customHeight="1" x14ac:dyDescent="0.25">
      <c r="AH192" t="s">
        <v>607</v>
      </c>
      <c r="AI192" s="185" t="s">
        <v>608</v>
      </c>
      <c r="AJ192" s="185" t="s">
        <v>612</v>
      </c>
    </row>
    <row r="193" spans="34:36" ht="12.75" customHeight="1" x14ac:dyDescent="0.25">
      <c r="AH193" t="s">
        <v>607</v>
      </c>
      <c r="AI193" s="185" t="s">
        <v>608</v>
      </c>
      <c r="AJ193" s="185" t="s">
        <v>613</v>
      </c>
    </row>
    <row r="194" spans="34:36" ht="12.75" customHeight="1" x14ac:dyDescent="0.25">
      <c r="AH194" t="s">
        <v>607</v>
      </c>
      <c r="AI194" s="185" t="s">
        <v>608</v>
      </c>
      <c r="AJ194" s="185" t="s">
        <v>614</v>
      </c>
    </row>
    <row r="195" spans="34:36" ht="12.75" customHeight="1" x14ac:dyDescent="0.25">
      <c r="AH195" t="s">
        <v>607</v>
      </c>
      <c r="AI195" s="185" t="s">
        <v>608</v>
      </c>
      <c r="AJ195" s="185" t="s">
        <v>615</v>
      </c>
    </row>
    <row r="196" spans="34:36" ht="12.75" customHeight="1" x14ac:dyDescent="0.25">
      <c r="AH196" t="s">
        <v>616</v>
      </c>
      <c r="AI196" s="185" t="s">
        <v>617</v>
      </c>
      <c r="AJ196" s="185" t="s">
        <v>618</v>
      </c>
    </row>
    <row r="197" spans="34:36" ht="12.75" customHeight="1" x14ac:dyDescent="0.25">
      <c r="AH197" t="s">
        <v>616</v>
      </c>
      <c r="AI197" s="185" t="s">
        <v>617</v>
      </c>
      <c r="AJ197" s="185" t="s">
        <v>619</v>
      </c>
    </row>
    <row r="198" spans="34:36" ht="12.75" customHeight="1" x14ac:dyDescent="0.25">
      <c r="AH198" t="s">
        <v>616</v>
      </c>
      <c r="AI198" s="185" t="s">
        <v>617</v>
      </c>
      <c r="AJ198" s="185" t="s">
        <v>620</v>
      </c>
    </row>
    <row r="199" spans="34:36" ht="12.75" customHeight="1" x14ac:dyDescent="0.25">
      <c r="AH199" t="s">
        <v>616</v>
      </c>
      <c r="AI199" s="185" t="s">
        <v>617</v>
      </c>
      <c r="AJ199" s="185" t="s">
        <v>621</v>
      </c>
    </row>
    <row r="200" spans="34:36" ht="12.75" customHeight="1" x14ac:dyDescent="0.25">
      <c r="AH200" t="s">
        <v>616</v>
      </c>
      <c r="AI200" s="185" t="s">
        <v>622</v>
      </c>
      <c r="AJ200" s="185" t="s">
        <v>623</v>
      </c>
    </row>
    <row r="201" spans="34:36" ht="12.75" customHeight="1" x14ac:dyDescent="0.25">
      <c r="AH201" t="s">
        <v>616</v>
      </c>
      <c r="AI201" s="185" t="s">
        <v>622</v>
      </c>
      <c r="AJ201" s="185" t="s">
        <v>624</v>
      </c>
    </row>
    <row r="202" spans="34:36" ht="12.75" customHeight="1" x14ac:dyDescent="0.25">
      <c r="AH202" t="s">
        <v>625</v>
      </c>
      <c r="AI202" s="185" t="s">
        <v>626</v>
      </c>
      <c r="AJ202" s="185" t="s">
        <v>627</v>
      </c>
    </row>
    <row r="203" spans="34:36" ht="12.75" customHeight="1" x14ac:dyDescent="0.25">
      <c r="AH203" t="s">
        <v>625</v>
      </c>
      <c r="AI203" s="185" t="s">
        <v>626</v>
      </c>
      <c r="AJ203" s="185" t="s">
        <v>628</v>
      </c>
    </row>
    <row r="204" spans="34:36" ht="12.75" customHeight="1" x14ac:dyDescent="0.25">
      <c r="AH204" t="s">
        <v>625</v>
      </c>
      <c r="AI204" s="185" t="s">
        <v>626</v>
      </c>
      <c r="AJ204" s="185" t="s">
        <v>629</v>
      </c>
    </row>
    <row r="205" spans="34:36" ht="12.75" customHeight="1" x14ac:dyDescent="0.25">
      <c r="AH205" t="s">
        <v>625</v>
      </c>
      <c r="AI205" s="185" t="s">
        <v>626</v>
      </c>
      <c r="AJ205" s="185" t="s">
        <v>630</v>
      </c>
    </row>
    <row r="206" spans="34:36" ht="12.75" customHeight="1" x14ac:dyDescent="0.25">
      <c r="AH206" t="s">
        <v>625</v>
      </c>
      <c r="AI206" s="185" t="s">
        <v>631</v>
      </c>
      <c r="AJ206" s="185" t="s">
        <v>632</v>
      </c>
    </row>
    <row r="207" spans="34:36" ht="12.75" customHeight="1" x14ac:dyDescent="0.25">
      <c r="AH207" t="s">
        <v>625</v>
      </c>
      <c r="AI207" s="185" t="s">
        <v>631</v>
      </c>
      <c r="AJ207" s="185" t="s">
        <v>633</v>
      </c>
    </row>
    <row r="208" spans="34:36" ht="12.75" customHeight="1" x14ac:dyDescent="0.25">
      <c r="AH208" t="s">
        <v>625</v>
      </c>
      <c r="AI208" s="185" t="s">
        <v>631</v>
      </c>
      <c r="AJ208" s="185" t="s">
        <v>634</v>
      </c>
    </row>
    <row r="209" spans="34:36" ht="12.75" customHeight="1" x14ac:dyDescent="0.25">
      <c r="AH209" t="s">
        <v>625</v>
      </c>
      <c r="AI209" s="185" t="s">
        <v>631</v>
      </c>
      <c r="AJ209" s="185" t="s">
        <v>635</v>
      </c>
    </row>
    <row r="210" spans="34:36" ht="12.75" customHeight="1" x14ac:dyDescent="0.25">
      <c r="AH210" t="s">
        <v>625</v>
      </c>
      <c r="AI210" s="185" t="s">
        <v>631</v>
      </c>
      <c r="AJ210" s="185" t="s">
        <v>636</v>
      </c>
    </row>
    <row r="211" spans="34:36" ht="12.75" customHeight="1" x14ac:dyDescent="0.25">
      <c r="AH211" t="s">
        <v>625</v>
      </c>
      <c r="AI211" s="185" t="s">
        <v>631</v>
      </c>
      <c r="AJ211" s="185" t="s">
        <v>637</v>
      </c>
    </row>
    <row r="212" spans="34:36" ht="12.75" customHeight="1" x14ac:dyDescent="0.25">
      <c r="AH212" t="s">
        <v>625</v>
      </c>
      <c r="AI212" s="185" t="s">
        <v>631</v>
      </c>
      <c r="AJ212" s="185" t="s">
        <v>638</v>
      </c>
    </row>
    <row r="213" spans="34:36" ht="12.75" customHeight="1" x14ac:dyDescent="0.25">
      <c r="AH213" t="s">
        <v>625</v>
      </c>
      <c r="AI213" s="185" t="s">
        <v>631</v>
      </c>
      <c r="AJ213" s="185" t="s">
        <v>639</v>
      </c>
    </row>
    <row r="214" spans="34:36" ht="12.75" customHeight="1" x14ac:dyDescent="0.25">
      <c r="AH214" t="s">
        <v>625</v>
      </c>
      <c r="AI214" s="185" t="s">
        <v>631</v>
      </c>
      <c r="AJ214" s="185" t="s">
        <v>640</v>
      </c>
    </row>
    <row r="215" spans="34:36" ht="12.75" customHeight="1" x14ac:dyDescent="0.25">
      <c r="AH215" t="s">
        <v>625</v>
      </c>
      <c r="AI215" s="185" t="s">
        <v>641</v>
      </c>
      <c r="AJ215" s="185" t="s">
        <v>642</v>
      </c>
    </row>
    <row r="216" spans="34:36" ht="12.75" customHeight="1" x14ac:dyDescent="0.25">
      <c r="AH216" t="s">
        <v>216</v>
      </c>
      <c r="AI216" s="185" t="s">
        <v>217</v>
      </c>
      <c r="AJ216" s="185" t="s">
        <v>218</v>
      </c>
    </row>
    <row r="217" spans="34:36" ht="12.75" customHeight="1" x14ac:dyDescent="0.25">
      <c r="AH217" t="s">
        <v>216</v>
      </c>
      <c r="AI217" s="185" t="s">
        <v>216</v>
      </c>
      <c r="AJ217" s="185" t="s">
        <v>643</v>
      </c>
    </row>
    <row r="218" spans="34:36" ht="12.75" customHeight="1" x14ac:dyDescent="0.25">
      <c r="AH218" t="s">
        <v>216</v>
      </c>
      <c r="AI218" s="185" t="s">
        <v>216</v>
      </c>
      <c r="AJ218" s="185" t="s">
        <v>644</v>
      </c>
    </row>
    <row r="219" spans="34:36" ht="12.75" customHeight="1" x14ac:dyDescent="0.25">
      <c r="AH219" t="s">
        <v>216</v>
      </c>
      <c r="AI219" s="185" t="s">
        <v>216</v>
      </c>
      <c r="AJ219" s="185" t="s">
        <v>645</v>
      </c>
    </row>
    <row r="220" spans="34:36" ht="12.75" customHeight="1" x14ac:dyDescent="0.25">
      <c r="AH220" t="s">
        <v>216</v>
      </c>
      <c r="AI220" s="185" t="s">
        <v>216</v>
      </c>
      <c r="AJ220" s="188" t="s">
        <v>646</v>
      </c>
    </row>
    <row r="221" spans="34:36" ht="12.75" customHeight="1" x14ac:dyDescent="0.25">
      <c r="AH221" t="s">
        <v>216</v>
      </c>
      <c r="AI221" s="185" t="s">
        <v>216</v>
      </c>
      <c r="AJ221" s="188" t="s">
        <v>647</v>
      </c>
    </row>
    <row r="222" spans="34:36" ht="12.75" customHeight="1" x14ac:dyDescent="0.25">
      <c r="AH222" t="s">
        <v>216</v>
      </c>
      <c r="AI222" s="185" t="s">
        <v>216</v>
      </c>
      <c r="AJ222" s="188" t="s">
        <v>648</v>
      </c>
    </row>
    <row r="223" spans="34:36" ht="12.75" customHeight="1" x14ac:dyDescent="0.25">
      <c r="AH223" t="s">
        <v>216</v>
      </c>
      <c r="AI223" s="185" t="s">
        <v>216</v>
      </c>
      <c r="AJ223" s="188" t="s">
        <v>649</v>
      </c>
    </row>
    <row r="224" spans="34:36" ht="12.75" customHeight="1" x14ac:dyDescent="0.25">
      <c r="AH224" t="s">
        <v>216</v>
      </c>
      <c r="AI224" s="185" t="s">
        <v>216</v>
      </c>
      <c r="AJ224" t="s">
        <v>650</v>
      </c>
    </row>
    <row r="225" spans="34:36" ht="12.75" customHeight="1" x14ac:dyDescent="0.25">
      <c r="AH225" t="s">
        <v>216</v>
      </c>
      <c r="AI225" s="185" t="s">
        <v>222</v>
      </c>
      <c r="AJ225" s="188" t="s">
        <v>651</v>
      </c>
    </row>
    <row r="226" spans="34:36" ht="12.75" customHeight="1" x14ac:dyDescent="0.25">
      <c r="AH226" t="s">
        <v>216</v>
      </c>
      <c r="AI226" s="185" t="s">
        <v>222</v>
      </c>
      <c r="AJ226" s="188" t="s">
        <v>223</v>
      </c>
    </row>
    <row r="227" spans="34:36" ht="12.75" customHeight="1" x14ac:dyDescent="0.25">
      <c r="AH227" t="s">
        <v>216</v>
      </c>
      <c r="AI227" s="185" t="s">
        <v>222</v>
      </c>
      <c r="AJ227" t="s">
        <v>652</v>
      </c>
    </row>
    <row r="228" spans="34:36" ht="12.75" customHeight="1" x14ac:dyDescent="0.25">
      <c r="AH228" t="s">
        <v>653</v>
      </c>
      <c r="AI228" s="185" t="s">
        <v>654</v>
      </c>
      <c r="AJ228" t="s">
        <v>655</v>
      </c>
    </row>
    <row r="229" spans="34:36" ht="12.75" customHeight="1" x14ac:dyDescent="0.25">
      <c r="AH229" t="s">
        <v>653</v>
      </c>
      <c r="AI229" s="185" t="s">
        <v>654</v>
      </c>
      <c r="AJ229" t="s">
        <v>656</v>
      </c>
    </row>
    <row r="230" spans="34:36" ht="12.75" customHeight="1" x14ac:dyDescent="0.25">
      <c r="AH230" t="s">
        <v>653</v>
      </c>
      <c r="AI230" s="185" t="s">
        <v>654</v>
      </c>
      <c r="AJ230" t="s">
        <v>657</v>
      </c>
    </row>
    <row r="231" spans="34:36" ht="12.75" customHeight="1" x14ac:dyDescent="0.25">
      <c r="AH231" t="s">
        <v>653</v>
      </c>
      <c r="AI231" s="185" t="s">
        <v>654</v>
      </c>
      <c r="AJ231" t="s">
        <v>658</v>
      </c>
    </row>
    <row r="232" spans="34:36" ht="12.75" customHeight="1" x14ac:dyDescent="0.25">
      <c r="AH232" t="s">
        <v>653</v>
      </c>
      <c r="AI232" s="185" t="s">
        <v>654</v>
      </c>
      <c r="AJ232" t="s">
        <v>659</v>
      </c>
    </row>
    <row r="233" spans="34:36" ht="12.75" customHeight="1" x14ac:dyDescent="0.25">
      <c r="AH233" t="s">
        <v>653</v>
      </c>
      <c r="AI233" s="185" t="s">
        <v>654</v>
      </c>
      <c r="AJ233" t="s">
        <v>660</v>
      </c>
    </row>
    <row r="234" spans="34:36" ht="12.75" customHeight="1" x14ac:dyDescent="0.25">
      <c r="AH234" t="s">
        <v>653</v>
      </c>
      <c r="AI234" s="185" t="s">
        <v>654</v>
      </c>
      <c r="AJ234" t="s">
        <v>661</v>
      </c>
    </row>
    <row r="235" spans="34:36" ht="12.75" customHeight="1" x14ac:dyDescent="0.25">
      <c r="AH235" t="s">
        <v>653</v>
      </c>
      <c r="AI235" s="185" t="s">
        <v>662</v>
      </c>
      <c r="AJ235" s="185" t="s">
        <v>663</v>
      </c>
    </row>
    <row r="236" spans="34:36" ht="12.75" customHeight="1" x14ac:dyDescent="0.25">
      <c r="AH236" t="s">
        <v>664</v>
      </c>
      <c r="AI236" s="185" t="s">
        <v>665</v>
      </c>
      <c r="AJ236" s="188" t="s">
        <v>666</v>
      </c>
    </row>
    <row r="237" spans="34:36" ht="12.75" customHeight="1" x14ac:dyDescent="0.25">
      <c r="AH237" t="s">
        <v>664</v>
      </c>
      <c r="AI237" s="185" t="s">
        <v>667</v>
      </c>
      <c r="AJ237" s="188" t="s">
        <v>668</v>
      </c>
    </row>
    <row r="238" spans="34:36" ht="12.75" customHeight="1" x14ac:dyDescent="0.25">
      <c r="AH238" t="s">
        <v>664</v>
      </c>
      <c r="AI238" s="185" t="s">
        <v>667</v>
      </c>
      <c r="AJ238" s="188" t="s">
        <v>669</v>
      </c>
    </row>
    <row r="239" spans="34:36" ht="12.75" customHeight="1" x14ac:dyDescent="0.25">
      <c r="AH239" t="s">
        <v>664</v>
      </c>
      <c r="AI239" s="185" t="s">
        <v>667</v>
      </c>
      <c r="AJ239" s="188" t="s">
        <v>670</v>
      </c>
    </row>
    <row r="240" spans="34:36" ht="12.75" customHeight="1" x14ac:dyDescent="0.25">
      <c r="AH240" t="s">
        <v>664</v>
      </c>
      <c r="AI240" s="185" t="s">
        <v>667</v>
      </c>
      <c r="AJ240" s="188" t="s">
        <v>671</v>
      </c>
    </row>
    <row r="241" spans="34:36" ht="12.75" customHeight="1" x14ac:dyDescent="0.25">
      <c r="AH241" t="s">
        <v>664</v>
      </c>
      <c r="AI241" s="185" t="s">
        <v>667</v>
      </c>
      <c r="AJ241" s="188" t="s">
        <v>672</v>
      </c>
    </row>
    <row r="242" spans="34:36" ht="12.75" customHeight="1" x14ac:dyDescent="0.25">
      <c r="AH242" t="s">
        <v>664</v>
      </c>
      <c r="AI242" s="185" t="s">
        <v>667</v>
      </c>
      <c r="AJ242" t="s">
        <v>673</v>
      </c>
    </row>
    <row r="243" spans="34:36" ht="12.75" customHeight="1" x14ac:dyDescent="0.25">
      <c r="AH243" t="s">
        <v>664</v>
      </c>
      <c r="AI243" s="185" t="s">
        <v>674</v>
      </c>
      <c r="AJ243" s="188" t="s">
        <v>675</v>
      </c>
    </row>
    <row r="244" spans="34:36" ht="12.75" customHeight="1" x14ac:dyDescent="0.25">
      <c r="AH244" t="s">
        <v>664</v>
      </c>
      <c r="AI244" s="185" t="s">
        <v>674</v>
      </c>
      <c r="AJ244" t="s">
        <v>676</v>
      </c>
    </row>
    <row r="245" spans="34:36" ht="12.75" customHeight="1" x14ac:dyDescent="0.25">
      <c r="AH245" t="s">
        <v>664</v>
      </c>
      <c r="AI245" s="185" t="s">
        <v>677</v>
      </c>
      <c r="AJ245" s="188" t="s">
        <v>678</v>
      </c>
    </row>
    <row r="246" spans="34:36" ht="12.75" customHeight="1" x14ac:dyDescent="0.25">
      <c r="AH246" t="s">
        <v>664</v>
      </c>
      <c r="AI246" s="185" t="s">
        <v>677</v>
      </c>
      <c r="AJ246" s="188" t="s">
        <v>679</v>
      </c>
    </row>
    <row r="247" spans="34:36" ht="12.75" customHeight="1" x14ac:dyDescent="0.25">
      <c r="AH247" t="s">
        <v>664</v>
      </c>
      <c r="AI247" s="185" t="s">
        <v>677</v>
      </c>
      <c r="AJ247" s="188" t="s">
        <v>680</v>
      </c>
    </row>
    <row r="248" spans="34:36" ht="12.75" customHeight="1" x14ac:dyDescent="0.25">
      <c r="AH248" t="s">
        <v>664</v>
      </c>
      <c r="AI248" s="185" t="s">
        <v>677</v>
      </c>
      <c r="AJ248" s="188" t="s">
        <v>681</v>
      </c>
    </row>
    <row r="249" spans="34:36" ht="12.75" customHeight="1" x14ac:dyDescent="0.25">
      <c r="AH249" t="s">
        <v>664</v>
      </c>
      <c r="AI249" s="185" t="s">
        <v>677</v>
      </c>
      <c r="AJ249" t="s">
        <v>682</v>
      </c>
    </row>
    <row r="250" spans="34:36" ht="12.75" customHeight="1" x14ac:dyDescent="0.25">
      <c r="AH250" t="s">
        <v>664</v>
      </c>
      <c r="AI250" s="185" t="s">
        <v>683</v>
      </c>
      <c r="AJ250" s="188" t="s">
        <v>684</v>
      </c>
    </row>
    <row r="251" spans="34:36" ht="12.75" customHeight="1" x14ac:dyDescent="0.25">
      <c r="AH251" t="s">
        <v>664</v>
      </c>
      <c r="AI251" s="185" t="s">
        <v>683</v>
      </c>
      <c r="AJ251" s="188" t="s">
        <v>685</v>
      </c>
    </row>
    <row r="252" spans="34:36" ht="12.75" customHeight="1" x14ac:dyDescent="0.25">
      <c r="AH252" t="s">
        <v>664</v>
      </c>
      <c r="AI252" s="185" t="s">
        <v>683</v>
      </c>
      <c r="AJ252" t="s">
        <v>686</v>
      </c>
    </row>
    <row r="253" spans="34:36" ht="12.75" customHeight="1" x14ac:dyDescent="0.25">
      <c r="AH253" t="s">
        <v>664</v>
      </c>
      <c r="AI253" s="185" t="s">
        <v>687</v>
      </c>
      <c r="AJ253" s="188" t="s">
        <v>688</v>
      </c>
    </row>
    <row r="254" spans="34:36" ht="12.75" customHeight="1" x14ac:dyDescent="0.25">
      <c r="AH254" t="s">
        <v>664</v>
      </c>
      <c r="AI254" s="185" t="s">
        <v>687</v>
      </c>
      <c r="AJ254" s="188" t="s">
        <v>689</v>
      </c>
    </row>
    <row r="255" spans="34:36" ht="12.75" customHeight="1" x14ac:dyDescent="0.25">
      <c r="AH255" t="s">
        <v>664</v>
      </c>
      <c r="AI255" s="185" t="s">
        <v>687</v>
      </c>
      <c r="AJ255" s="188" t="s">
        <v>690</v>
      </c>
    </row>
    <row r="256" spans="34:36" ht="12.75" customHeight="1" x14ac:dyDescent="0.25">
      <c r="AH256" t="s">
        <v>664</v>
      </c>
      <c r="AI256" s="185" t="s">
        <v>687</v>
      </c>
      <c r="AJ256" s="188" t="s">
        <v>691</v>
      </c>
    </row>
    <row r="257" spans="34:36" ht="12.75" customHeight="1" x14ac:dyDescent="0.25">
      <c r="AH257" t="s">
        <v>664</v>
      </c>
      <c r="AI257" s="185" t="s">
        <v>687</v>
      </c>
      <c r="AJ257" s="188" t="s">
        <v>692</v>
      </c>
    </row>
    <row r="258" spans="34:36" ht="12.75" customHeight="1" x14ac:dyDescent="0.25">
      <c r="AH258" t="s">
        <v>664</v>
      </c>
      <c r="AI258" s="185" t="s">
        <v>687</v>
      </c>
      <c r="AJ258" s="188" t="s">
        <v>693</v>
      </c>
    </row>
    <row r="259" spans="34:36" ht="12.75" customHeight="1" x14ac:dyDescent="0.25">
      <c r="AH259" t="s">
        <v>664</v>
      </c>
      <c r="AI259" s="185" t="s">
        <v>687</v>
      </c>
      <c r="AJ259" s="188" t="s">
        <v>694</v>
      </c>
    </row>
    <row r="260" spans="34:36" ht="12.75" customHeight="1" x14ac:dyDescent="0.25">
      <c r="AH260" t="s">
        <v>664</v>
      </c>
      <c r="AI260" s="185" t="s">
        <v>687</v>
      </c>
      <c r="AJ260" s="188" t="s">
        <v>695</v>
      </c>
    </row>
    <row r="261" spans="34:36" ht="12.75" customHeight="1" x14ac:dyDescent="0.25">
      <c r="AH261" t="s">
        <v>664</v>
      </c>
      <c r="AI261" s="185" t="s">
        <v>687</v>
      </c>
      <c r="AJ261" s="188" t="s">
        <v>696</v>
      </c>
    </row>
    <row r="262" spans="34:36" ht="12.75" customHeight="1" x14ac:dyDescent="0.25">
      <c r="AH262" t="s">
        <v>664</v>
      </c>
      <c r="AI262" s="185" t="s">
        <v>687</v>
      </c>
      <c r="AJ262" t="s">
        <v>697</v>
      </c>
    </row>
    <row r="263" spans="34:36" ht="12.75" customHeight="1" x14ac:dyDescent="0.25">
      <c r="AH263" t="s">
        <v>698</v>
      </c>
      <c r="AI263" s="185" t="s">
        <v>699</v>
      </c>
      <c r="AJ263" s="188" t="s">
        <v>700</v>
      </c>
    </row>
    <row r="264" spans="34:36" ht="12.75" customHeight="1" x14ac:dyDescent="0.25">
      <c r="AH264" t="s">
        <v>698</v>
      </c>
      <c r="AI264" s="185" t="s">
        <v>699</v>
      </c>
      <c r="AJ264" s="188" t="s">
        <v>701</v>
      </c>
    </row>
    <row r="265" spans="34:36" ht="12.75" customHeight="1" x14ac:dyDescent="0.25">
      <c r="AH265" t="s">
        <v>698</v>
      </c>
      <c r="AI265" s="185" t="s">
        <v>699</v>
      </c>
      <c r="AJ265" s="188" t="s">
        <v>702</v>
      </c>
    </row>
    <row r="266" spans="34:36" ht="12.75" customHeight="1" x14ac:dyDescent="0.25">
      <c r="AH266" t="s">
        <v>698</v>
      </c>
      <c r="AI266" s="185" t="s">
        <v>699</v>
      </c>
      <c r="AJ266" s="188" t="s">
        <v>703</v>
      </c>
    </row>
    <row r="267" spans="34:36" ht="12.75" customHeight="1" x14ac:dyDescent="0.25">
      <c r="AH267" t="s">
        <v>698</v>
      </c>
      <c r="AI267" s="185" t="s">
        <v>699</v>
      </c>
      <c r="AJ267" s="188" t="s">
        <v>704</v>
      </c>
    </row>
    <row r="268" spans="34:36" ht="12.75" customHeight="1" x14ac:dyDescent="0.25">
      <c r="AH268" t="s">
        <v>698</v>
      </c>
      <c r="AI268" s="185" t="s">
        <v>699</v>
      </c>
      <c r="AJ268" s="188" t="s">
        <v>705</v>
      </c>
    </row>
    <row r="269" spans="34:36" ht="12.75" customHeight="1" x14ac:dyDescent="0.25">
      <c r="AH269" t="s">
        <v>698</v>
      </c>
      <c r="AI269" s="185" t="s">
        <v>699</v>
      </c>
      <c r="AJ269" s="188" t="s">
        <v>706</v>
      </c>
    </row>
    <row r="270" spans="34:36" ht="12.75" customHeight="1" x14ac:dyDescent="0.25">
      <c r="AH270" t="s">
        <v>698</v>
      </c>
      <c r="AI270" s="185" t="s">
        <v>699</v>
      </c>
      <c r="AJ270" s="188" t="s">
        <v>707</v>
      </c>
    </row>
    <row r="271" spans="34:36" ht="12.75" customHeight="1" x14ac:dyDescent="0.25">
      <c r="AH271" t="s">
        <v>698</v>
      </c>
      <c r="AI271" s="185" t="s">
        <v>699</v>
      </c>
      <c r="AJ271" t="s">
        <v>708</v>
      </c>
    </row>
  </sheetData>
  <pageMargins left="0.7" right="0.7" top="0.75" bottom="0.75" header="0.3" footer="0.3"/>
  <pageSetup orientation="portrait" horizontalDpi="1200" verticalDpi="1200" r:id="rId1"/>
  <headerFooter>
    <oddFooter>&amp;L_x000D_&amp;1#&amp;"Calibri"&amp;10&amp;K000000 Fannie Mae Confidential</oddFooter>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id="{7F05B82E-876F-4693-937F-34F427599C0C}">
            <xm:f>NOT(ISERROR(SEARCH($G$2,G2)))</xm:f>
            <xm:f>$G$2</xm:f>
            <x14:dxf>
              <fill>
                <patternFill>
                  <bgColor rgb="FFFF0000"/>
                </patternFill>
              </fill>
            </x14:dxf>
          </x14:cfRule>
          <xm:sqref>G2:G3</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2B296-5DE2-465F-8D1C-B36F3CE8575A}">
  <sheetPr>
    <tabColor rgb="FF0070C0"/>
  </sheetPr>
  <dimension ref="A1:BB27"/>
  <sheetViews>
    <sheetView topLeftCell="AF1" zoomScale="85" zoomScaleNormal="85" workbookViewId="0">
      <selection activeCell="AL7" sqref="AL7"/>
    </sheetView>
  </sheetViews>
  <sheetFormatPr defaultRowHeight="13.2" x14ac:dyDescent="0.25"/>
  <cols>
    <col min="1" max="1" width="32.33203125" bestFit="1" customWidth="1"/>
    <col min="2" max="2" width="28.33203125" bestFit="1" customWidth="1"/>
    <col min="3" max="3" width="9.6640625" customWidth="1"/>
    <col min="4" max="4" width="5.109375" customWidth="1"/>
    <col min="5" max="5" width="6.33203125" customWidth="1"/>
    <col min="6" max="6" width="11.5546875" customWidth="1"/>
    <col min="7" max="7" width="6" customWidth="1"/>
    <col min="8" max="8" width="9.5546875" customWidth="1"/>
    <col min="9" max="9" width="10.109375" customWidth="1"/>
    <col min="10" max="10" width="11.109375" customWidth="1"/>
    <col min="11" max="11" width="14.44140625" customWidth="1"/>
    <col min="12" max="12" width="16.44140625" customWidth="1"/>
    <col min="13" max="13" width="11" customWidth="1"/>
    <col min="14" max="14" width="11.88671875" customWidth="1"/>
    <col min="15" max="15" width="23" customWidth="1"/>
    <col min="16" max="16" width="11.33203125" customWidth="1"/>
    <col min="17" max="17" width="14.33203125" customWidth="1"/>
    <col min="18" max="18" width="15.44140625" customWidth="1"/>
    <col min="19" max="19" width="17.44140625" customWidth="1"/>
    <col min="20" max="20" width="14" customWidth="1"/>
    <col min="21" max="21" width="61.88671875" bestFit="1" customWidth="1"/>
    <col min="22" max="22" width="22.5546875" customWidth="1"/>
    <col min="23" max="23" width="19.109375" bestFit="1" customWidth="1"/>
    <col min="28" max="28" width="12.33203125" customWidth="1"/>
    <col min="29" max="29" width="15.5546875" bestFit="1" customWidth="1"/>
    <col min="30" max="30" width="19.6640625" bestFit="1" customWidth="1"/>
    <col min="31" max="31" width="19.109375" bestFit="1" customWidth="1"/>
    <col min="32" max="32" width="14" bestFit="1" customWidth="1"/>
    <col min="33" max="33" width="36.33203125" bestFit="1" customWidth="1"/>
    <col min="34" max="34" width="31.6640625" bestFit="1" customWidth="1"/>
    <col min="35" max="35" width="26.5546875" bestFit="1" customWidth="1"/>
    <col min="36" max="36" width="24.44140625" bestFit="1" customWidth="1"/>
    <col min="37" max="37" width="20.88671875" bestFit="1" customWidth="1"/>
    <col min="38" max="38" width="26.6640625" bestFit="1" customWidth="1"/>
    <col min="39" max="39" width="22.109375" bestFit="1" customWidth="1"/>
    <col min="40" max="40" width="20.88671875" bestFit="1" customWidth="1"/>
    <col min="41" max="41" width="20.44140625" bestFit="1" customWidth="1"/>
    <col min="42" max="42" width="8.5546875" bestFit="1" customWidth="1"/>
    <col min="43" max="43" width="20.109375" bestFit="1" customWidth="1"/>
    <col min="44" max="44" width="37.109375" bestFit="1" customWidth="1"/>
    <col min="45" max="45" width="31.44140625" bestFit="1" customWidth="1"/>
    <col min="46" max="46" width="71.109375" bestFit="1" customWidth="1"/>
    <col min="47" max="47" width="34" bestFit="1" customWidth="1"/>
    <col min="48" max="48" width="22.6640625" bestFit="1" customWidth="1"/>
    <col min="49" max="49" width="60.6640625" bestFit="1" customWidth="1"/>
    <col min="50" max="50" width="55.5546875" bestFit="1" customWidth="1"/>
    <col min="51" max="51" width="38.44140625" bestFit="1" customWidth="1"/>
    <col min="52" max="52" width="53.6640625" bestFit="1" customWidth="1"/>
    <col min="53" max="53" width="38.6640625" bestFit="1" customWidth="1"/>
    <col min="54" max="54" width="44.6640625" bestFit="1" customWidth="1"/>
  </cols>
  <sheetData>
    <row r="1" spans="1:54" ht="13.8" x14ac:dyDescent="0.3">
      <c r="A1" s="28" t="s">
        <v>206</v>
      </c>
      <c r="B1" s="193" t="s">
        <v>379</v>
      </c>
      <c r="C1" s="193" t="s">
        <v>113</v>
      </c>
      <c r="D1" s="193" t="s">
        <v>500</v>
      </c>
      <c r="E1" s="193" t="s">
        <v>110</v>
      </c>
      <c r="F1" s="193" t="s">
        <v>709</v>
      </c>
      <c r="G1" s="193" t="s">
        <v>595</v>
      </c>
      <c r="H1" s="193" t="s">
        <v>710</v>
      </c>
      <c r="I1" s="193" t="s">
        <v>616</v>
      </c>
      <c r="J1" s="193" t="s">
        <v>625</v>
      </c>
      <c r="K1" s="193" t="s">
        <v>216</v>
      </c>
      <c r="L1" s="193" t="s">
        <v>653</v>
      </c>
      <c r="M1" s="193" t="s">
        <v>664</v>
      </c>
      <c r="N1" s="193" t="s">
        <v>698</v>
      </c>
      <c r="O1" s="194" t="s">
        <v>380</v>
      </c>
      <c r="P1" s="194" t="s">
        <v>402</v>
      </c>
      <c r="Q1" s="194" t="s">
        <v>429</v>
      </c>
      <c r="R1" s="194" t="s">
        <v>465</v>
      </c>
      <c r="S1" s="194" t="s">
        <v>436</v>
      </c>
      <c r="T1" s="194" t="s">
        <v>441</v>
      </c>
      <c r="U1" s="194" t="s">
        <v>456</v>
      </c>
      <c r="V1" s="196" t="s">
        <v>469</v>
      </c>
      <c r="W1" s="196" t="s">
        <v>481</v>
      </c>
      <c r="X1" s="196" t="s">
        <v>492</v>
      </c>
      <c r="Y1" t="s">
        <v>501</v>
      </c>
      <c r="Z1" t="s">
        <v>508</v>
      </c>
      <c r="AA1" t="s">
        <v>521</v>
      </c>
      <c r="AB1" t="s">
        <v>115</v>
      </c>
      <c r="AC1" t="s">
        <v>528</v>
      </c>
      <c r="AD1" t="s">
        <v>535</v>
      </c>
      <c r="AE1" t="s">
        <v>541</v>
      </c>
      <c r="AF1" t="s">
        <v>546</v>
      </c>
      <c r="AG1" t="s">
        <v>555</v>
      </c>
      <c r="AH1" t="s">
        <v>566</v>
      </c>
      <c r="AI1" t="s">
        <v>583</v>
      </c>
      <c r="AJ1" s="5" t="s">
        <v>596</v>
      </c>
      <c r="AK1" s="5" t="s">
        <v>608</v>
      </c>
      <c r="AL1" t="s">
        <v>617</v>
      </c>
      <c r="AM1" t="s">
        <v>622</v>
      </c>
      <c r="AN1" t="s">
        <v>626</v>
      </c>
      <c r="AO1" t="s">
        <v>631</v>
      </c>
      <c r="AP1" t="s">
        <v>641</v>
      </c>
      <c r="AQ1" t="s">
        <v>217</v>
      </c>
      <c r="AR1" s="1" t="s">
        <v>711</v>
      </c>
      <c r="AS1" t="s">
        <v>222</v>
      </c>
      <c r="AT1" t="s">
        <v>654</v>
      </c>
      <c r="AU1" t="s">
        <v>662</v>
      </c>
      <c r="AV1" t="s">
        <v>665</v>
      </c>
      <c r="AW1" t="s">
        <v>667</v>
      </c>
      <c r="AX1" t="s">
        <v>674</v>
      </c>
      <c r="AY1" t="s">
        <v>677</v>
      </c>
      <c r="AZ1" t="s">
        <v>683</v>
      </c>
      <c r="BA1" t="s">
        <v>687</v>
      </c>
      <c r="BB1" t="s">
        <v>699</v>
      </c>
    </row>
    <row r="2" spans="1:54" ht="52.8" x14ac:dyDescent="0.25">
      <c r="A2" s="193" t="s">
        <v>379</v>
      </c>
      <c r="B2" s="194" t="s">
        <v>380</v>
      </c>
      <c r="C2" s="195" t="s">
        <v>469</v>
      </c>
      <c r="D2" s="5" t="s">
        <v>501</v>
      </c>
      <c r="E2" s="5" t="s">
        <v>541</v>
      </c>
      <c r="F2" s="5" t="s">
        <v>555</v>
      </c>
      <c r="G2" s="5" t="s">
        <v>596</v>
      </c>
      <c r="H2" s="5" t="s">
        <v>608</v>
      </c>
      <c r="I2" s="5" t="s">
        <v>617</v>
      </c>
      <c r="J2" s="5" t="s">
        <v>626</v>
      </c>
      <c r="K2" s="5" t="s">
        <v>217</v>
      </c>
      <c r="L2" s="5" t="s">
        <v>654</v>
      </c>
      <c r="M2" s="5" t="s">
        <v>665</v>
      </c>
      <c r="N2" s="5" t="s">
        <v>699</v>
      </c>
      <c r="O2" t="s">
        <v>381</v>
      </c>
      <c r="P2" t="s">
        <v>403</v>
      </c>
      <c r="Q2" t="s">
        <v>430</v>
      </c>
      <c r="R2" t="s">
        <v>466</v>
      </c>
      <c r="S2" t="s">
        <v>437</v>
      </c>
      <c r="T2" t="s">
        <v>442</v>
      </c>
      <c r="U2" t="s">
        <v>457</v>
      </c>
      <c r="V2" t="s">
        <v>470</v>
      </c>
      <c r="W2" t="s">
        <v>482</v>
      </c>
      <c r="X2" t="s">
        <v>493</v>
      </c>
      <c r="Y2" t="s">
        <v>502</v>
      </c>
      <c r="Z2" t="s">
        <v>509</v>
      </c>
      <c r="AA2" t="s">
        <v>522</v>
      </c>
      <c r="AB2" t="s">
        <v>525</v>
      </c>
      <c r="AC2" s="185" t="s">
        <v>529</v>
      </c>
      <c r="AD2" s="185" t="s">
        <v>536</v>
      </c>
      <c r="AE2" s="185" t="s">
        <v>542</v>
      </c>
      <c r="AF2" s="185" t="s">
        <v>547</v>
      </c>
      <c r="AG2" s="185" t="s">
        <v>556</v>
      </c>
      <c r="AH2" s="185" t="s">
        <v>567</v>
      </c>
      <c r="AI2" s="185" t="s">
        <v>584</v>
      </c>
      <c r="AJ2" s="185" t="s">
        <v>597</v>
      </c>
      <c r="AK2" s="185" t="s">
        <v>609</v>
      </c>
      <c r="AL2" s="185" t="s">
        <v>618</v>
      </c>
      <c r="AM2" s="185" t="s">
        <v>623</v>
      </c>
      <c r="AN2" s="185" t="s">
        <v>627</v>
      </c>
      <c r="AO2" s="185" t="s">
        <v>632</v>
      </c>
      <c r="AP2" s="185" t="s">
        <v>642</v>
      </c>
      <c r="AQ2" s="185" t="s">
        <v>218</v>
      </c>
      <c r="AR2" s="185" t="s">
        <v>643</v>
      </c>
      <c r="AS2" s="188" t="s">
        <v>651</v>
      </c>
      <c r="AT2" t="s">
        <v>655</v>
      </c>
      <c r="AU2" s="185" t="s">
        <v>663</v>
      </c>
      <c r="AV2" s="188" t="s">
        <v>666</v>
      </c>
      <c r="AW2" s="188" t="s">
        <v>668</v>
      </c>
      <c r="AX2" s="188" t="s">
        <v>675</v>
      </c>
      <c r="AY2" s="188" t="s">
        <v>678</v>
      </c>
      <c r="AZ2" s="188" t="s">
        <v>684</v>
      </c>
      <c r="BA2" s="188" t="s">
        <v>688</v>
      </c>
      <c r="BB2" s="188" t="s">
        <v>700</v>
      </c>
    </row>
    <row r="3" spans="1:54" ht="52.8" x14ac:dyDescent="0.25">
      <c r="A3" s="193" t="s">
        <v>113</v>
      </c>
      <c r="B3" s="194" t="s">
        <v>402</v>
      </c>
      <c r="C3" s="195" t="s">
        <v>481</v>
      </c>
      <c r="D3" s="5" t="s">
        <v>508</v>
      </c>
      <c r="E3" s="5" t="s">
        <v>546</v>
      </c>
      <c r="F3" s="5" t="s">
        <v>566</v>
      </c>
      <c r="I3" s="5" t="s">
        <v>622</v>
      </c>
      <c r="J3" s="5" t="s">
        <v>631</v>
      </c>
      <c r="K3" s="184" t="s">
        <v>711</v>
      </c>
      <c r="L3" s="5" t="s">
        <v>662</v>
      </c>
      <c r="M3" s="5" t="s">
        <v>667</v>
      </c>
      <c r="O3" t="s">
        <v>390</v>
      </c>
      <c r="P3" t="s">
        <v>404</v>
      </c>
      <c r="Q3" t="s">
        <v>431</v>
      </c>
      <c r="R3" t="s">
        <v>467</v>
      </c>
      <c r="S3" t="s">
        <v>438</v>
      </c>
      <c r="T3" t="s">
        <v>443</v>
      </c>
      <c r="U3" t="s">
        <v>458</v>
      </c>
      <c r="V3" t="s">
        <v>471</v>
      </c>
      <c r="W3" t="s">
        <v>483</v>
      </c>
      <c r="X3" t="s">
        <v>494</v>
      </c>
      <c r="Y3" t="s">
        <v>503</v>
      </c>
      <c r="Z3" t="s">
        <v>510</v>
      </c>
      <c r="AA3" t="s">
        <v>523</v>
      </c>
      <c r="AB3" t="s">
        <v>526</v>
      </c>
      <c r="AC3" s="185" t="s">
        <v>530</v>
      </c>
      <c r="AD3" s="185" t="s">
        <v>537</v>
      </c>
      <c r="AE3" s="185" t="s">
        <v>543</v>
      </c>
      <c r="AF3" s="185" t="s">
        <v>548</v>
      </c>
      <c r="AG3" s="185" t="s">
        <v>557</v>
      </c>
      <c r="AH3" s="185" t="s">
        <v>568</v>
      </c>
      <c r="AI3" s="185" t="s">
        <v>585</v>
      </c>
      <c r="AJ3" s="185" t="s">
        <v>598</v>
      </c>
      <c r="AK3" s="185" t="s">
        <v>610</v>
      </c>
      <c r="AL3" s="185" t="s">
        <v>619</v>
      </c>
      <c r="AM3" s="185" t="s">
        <v>624</v>
      </c>
      <c r="AN3" s="185" t="s">
        <v>628</v>
      </c>
      <c r="AO3" s="185" t="s">
        <v>633</v>
      </c>
      <c r="AR3" s="185" t="s">
        <v>644</v>
      </c>
      <c r="AS3" s="188" t="s">
        <v>223</v>
      </c>
      <c r="AT3" t="s">
        <v>656</v>
      </c>
      <c r="AW3" s="188" t="s">
        <v>669</v>
      </c>
      <c r="AX3" t="s">
        <v>676</v>
      </c>
      <c r="AY3" s="188" t="s">
        <v>679</v>
      </c>
      <c r="AZ3" s="188" t="s">
        <v>685</v>
      </c>
      <c r="BA3" s="188" t="s">
        <v>689</v>
      </c>
      <c r="BB3" s="188" t="s">
        <v>701</v>
      </c>
    </row>
    <row r="4" spans="1:54" ht="79.2" x14ac:dyDescent="0.25">
      <c r="A4" s="193" t="s">
        <v>500</v>
      </c>
      <c r="B4" s="194" t="s">
        <v>429</v>
      </c>
      <c r="C4" s="195" t="s">
        <v>492</v>
      </c>
      <c r="D4" s="5" t="s">
        <v>521</v>
      </c>
      <c r="E4" s="191"/>
      <c r="F4" s="5" t="s">
        <v>583</v>
      </c>
      <c r="J4" s="5" t="s">
        <v>641</v>
      </c>
      <c r="K4" s="5" t="s">
        <v>222</v>
      </c>
      <c r="M4" s="5" t="s">
        <v>674</v>
      </c>
      <c r="O4" t="s">
        <v>397</v>
      </c>
      <c r="P4" t="s">
        <v>405</v>
      </c>
      <c r="Q4" t="s">
        <v>432</v>
      </c>
      <c r="R4" t="s">
        <v>468</v>
      </c>
      <c r="S4" t="s">
        <v>439</v>
      </c>
      <c r="T4" t="s">
        <v>444</v>
      </c>
      <c r="U4" t="s">
        <v>459</v>
      </c>
      <c r="V4" t="s">
        <v>472</v>
      </c>
      <c r="W4" t="s">
        <v>484</v>
      </c>
      <c r="X4" t="s">
        <v>495</v>
      </c>
      <c r="Y4" t="s">
        <v>504</v>
      </c>
      <c r="Z4" t="s">
        <v>511</v>
      </c>
      <c r="AA4" t="s">
        <v>524</v>
      </c>
      <c r="AB4" t="s">
        <v>527</v>
      </c>
      <c r="AC4" s="185" t="s">
        <v>531</v>
      </c>
      <c r="AD4" s="185" t="s">
        <v>538</v>
      </c>
      <c r="AE4" s="185" t="s">
        <v>544</v>
      </c>
      <c r="AF4" s="185" t="s">
        <v>549</v>
      </c>
      <c r="AG4" s="185" t="s">
        <v>558</v>
      </c>
      <c r="AH4" s="185" t="s">
        <v>569</v>
      </c>
      <c r="AI4" s="185" t="s">
        <v>586</v>
      </c>
      <c r="AJ4" s="185" t="s">
        <v>599</v>
      </c>
      <c r="AK4" s="185" t="s">
        <v>611</v>
      </c>
      <c r="AL4" s="185" t="s">
        <v>620</v>
      </c>
      <c r="AN4" s="185" t="s">
        <v>629</v>
      </c>
      <c r="AO4" s="185" t="s">
        <v>634</v>
      </c>
      <c r="AR4" s="185" t="s">
        <v>645</v>
      </c>
      <c r="AS4" t="s">
        <v>652</v>
      </c>
      <c r="AT4" t="s">
        <v>657</v>
      </c>
      <c r="AW4" s="188" t="s">
        <v>670</v>
      </c>
      <c r="AY4" s="188" t="s">
        <v>680</v>
      </c>
      <c r="AZ4" t="s">
        <v>686</v>
      </c>
      <c r="BA4" s="188" t="s">
        <v>690</v>
      </c>
      <c r="BB4" s="188" t="s">
        <v>702</v>
      </c>
    </row>
    <row r="5" spans="1:54" ht="52.8" x14ac:dyDescent="0.25">
      <c r="A5" s="193" t="s">
        <v>110</v>
      </c>
      <c r="B5" s="194" t="s">
        <v>465</v>
      </c>
      <c r="C5" s="5"/>
      <c r="D5" s="5" t="s">
        <v>115</v>
      </c>
      <c r="E5" s="191"/>
      <c r="F5" s="191"/>
      <c r="M5" s="5" t="s">
        <v>677</v>
      </c>
      <c r="O5" t="s">
        <v>400</v>
      </c>
      <c r="P5" t="s">
        <v>406</v>
      </c>
      <c r="Q5" t="s">
        <v>433</v>
      </c>
      <c r="S5" t="s">
        <v>440</v>
      </c>
      <c r="T5" t="s">
        <v>445</v>
      </c>
      <c r="U5" t="s">
        <v>460</v>
      </c>
      <c r="V5" t="s">
        <v>473</v>
      </c>
      <c r="W5" t="s">
        <v>485</v>
      </c>
      <c r="X5" t="s">
        <v>496</v>
      </c>
      <c r="Y5" t="s">
        <v>505</v>
      </c>
      <c r="Z5" t="s">
        <v>512</v>
      </c>
      <c r="AC5" s="185" t="s">
        <v>532</v>
      </c>
      <c r="AD5" s="185" t="s">
        <v>539</v>
      </c>
      <c r="AE5" s="185" t="s">
        <v>545</v>
      </c>
      <c r="AF5" s="185" t="s">
        <v>550</v>
      </c>
      <c r="AG5" s="185" t="s">
        <v>559</v>
      </c>
      <c r="AH5" s="185" t="s">
        <v>570</v>
      </c>
      <c r="AI5" s="185" t="s">
        <v>587</v>
      </c>
      <c r="AJ5" s="185" t="s">
        <v>600</v>
      </c>
      <c r="AK5" s="185" t="s">
        <v>612</v>
      </c>
      <c r="AL5" s="185" t="s">
        <v>621</v>
      </c>
      <c r="AN5" s="185" t="s">
        <v>630</v>
      </c>
      <c r="AO5" s="185" t="s">
        <v>635</v>
      </c>
      <c r="AR5" s="188" t="s">
        <v>646</v>
      </c>
      <c r="AT5" t="s">
        <v>658</v>
      </c>
      <c r="AW5" s="188" t="s">
        <v>671</v>
      </c>
      <c r="AY5" s="188" t="s">
        <v>681</v>
      </c>
      <c r="BA5" s="188" t="s">
        <v>691</v>
      </c>
      <c r="BB5" s="188" t="s">
        <v>703</v>
      </c>
    </row>
    <row r="6" spans="1:54" ht="52.8" x14ac:dyDescent="0.25">
      <c r="A6" s="193" t="s">
        <v>709</v>
      </c>
      <c r="B6" s="194" t="s">
        <v>436</v>
      </c>
      <c r="C6" s="5"/>
      <c r="D6" s="5" t="s">
        <v>528</v>
      </c>
      <c r="E6" s="191"/>
      <c r="F6" s="191"/>
      <c r="M6" s="5" t="s">
        <v>683</v>
      </c>
      <c r="O6" t="s">
        <v>401</v>
      </c>
      <c r="P6" t="s">
        <v>407</v>
      </c>
      <c r="Q6" t="s">
        <v>434</v>
      </c>
      <c r="T6" t="s">
        <v>446</v>
      </c>
      <c r="U6" t="s">
        <v>461</v>
      </c>
      <c r="V6" t="s">
        <v>474</v>
      </c>
      <c r="W6" t="s">
        <v>486</v>
      </c>
      <c r="X6" t="s">
        <v>497</v>
      </c>
      <c r="Y6" t="s">
        <v>506</v>
      </c>
      <c r="Z6" t="s">
        <v>513</v>
      </c>
      <c r="AC6" s="185" t="s">
        <v>533</v>
      </c>
      <c r="AD6" s="185" t="s">
        <v>540</v>
      </c>
      <c r="AF6" s="185" t="s">
        <v>551</v>
      </c>
      <c r="AG6" s="185" t="s">
        <v>560</v>
      </c>
      <c r="AH6" s="185" t="s">
        <v>571</v>
      </c>
      <c r="AI6" s="185" t="s">
        <v>588</v>
      </c>
      <c r="AJ6" s="185" t="s">
        <v>601</v>
      </c>
      <c r="AK6" s="185" t="s">
        <v>613</v>
      </c>
      <c r="AO6" s="185" t="s">
        <v>636</v>
      </c>
      <c r="AR6" s="188" t="s">
        <v>647</v>
      </c>
      <c r="AT6" t="s">
        <v>659</v>
      </c>
      <c r="AW6" s="188" t="s">
        <v>672</v>
      </c>
      <c r="AY6" t="s">
        <v>682</v>
      </c>
      <c r="BA6" s="188" t="s">
        <v>692</v>
      </c>
      <c r="BB6" s="188" t="s">
        <v>704</v>
      </c>
    </row>
    <row r="7" spans="1:54" ht="66" x14ac:dyDescent="0.25">
      <c r="A7" s="193" t="s">
        <v>595</v>
      </c>
      <c r="B7" s="194" t="s">
        <v>441</v>
      </c>
      <c r="C7" s="5"/>
      <c r="D7" s="5" t="s">
        <v>535</v>
      </c>
      <c r="E7" s="191"/>
      <c r="F7" s="191"/>
      <c r="M7" s="5" t="s">
        <v>687</v>
      </c>
      <c r="P7" t="s">
        <v>408</v>
      </c>
      <c r="Q7" t="s">
        <v>435</v>
      </c>
      <c r="T7" t="s">
        <v>447</v>
      </c>
      <c r="U7" t="s">
        <v>462</v>
      </c>
      <c r="V7" t="s">
        <v>475</v>
      </c>
      <c r="W7" t="s">
        <v>487</v>
      </c>
      <c r="X7" t="s">
        <v>498</v>
      </c>
      <c r="Y7" t="s">
        <v>507</v>
      </c>
      <c r="Z7" t="s">
        <v>514</v>
      </c>
      <c r="AC7" s="185" t="s">
        <v>534</v>
      </c>
      <c r="AF7" s="185" t="s">
        <v>552</v>
      </c>
      <c r="AG7" s="185" t="s">
        <v>561</v>
      </c>
      <c r="AH7" s="185" t="s">
        <v>572</v>
      </c>
      <c r="AI7" s="185" t="s">
        <v>589</v>
      </c>
      <c r="AJ7" s="185" t="s">
        <v>602</v>
      </c>
      <c r="AK7" s="185" t="s">
        <v>614</v>
      </c>
      <c r="AO7" s="185" t="s">
        <v>637</v>
      </c>
      <c r="AR7" s="188" t="s">
        <v>648</v>
      </c>
      <c r="AT7" t="s">
        <v>660</v>
      </c>
      <c r="AW7" t="s">
        <v>673</v>
      </c>
      <c r="BA7" s="188" t="s">
        <v>693</v>
      </c>
      <c r="BB7" s="188" t="s">
        <v>705</v>
      </c>
    </row>
    <row r="8" spans="1:54" ht="39.6" x14ac:dyDescent="0.25">
      <c r="A8" s="193" t="s">
        <v>710</v>
      </c>
      <c r="B8" s="194" t="s">
        <v>456</v>
      </c>
      <c r="C8" s="5"/>
      <c r="D8" s="1"/>
      <c r="E8" s="191"/>
      <c r="F8" s="191"/>
      <c r="P8" t="s">
        <v>409</v>
      </c>
      <c r="T8" t="s">
        <v>448</v>
      </c>
      <c r="U8" t="s">
        <v>463</v>
      </c>
      <c r="V8" t="s">
        <v>476</v>
      </c>
      <c r="W8" t="s">
        <v>488</v>
      </c>
      <c r="X8" t="s">
        <v>499</v>
      </c>
      <c r="Z8" t="s">
        <v>515</v>
      </c>
      <c r="AF8" s="185" t="s">
        <v>553</v>
      </c>
      <c r="AG8" s="185" t="s">
        <v>562</v>
      </c>
      <c r="AH8" s="185" t="s">
        <v>573</v>
      </c>
      <c r="AI8" s="185" t="s">
        <v>590</v>
      </c>
      <c r="AJ8" s="185" t="s">
        <v>603</v>
      </c>
      <c r="AK8" s="185" t="s">
        <v>615</v>
      </c>
      <c r="AO8" s="185" t="s">
        <v>638</v>
      </c>
      <c r="AR8" s="188" t="s">
        <v>649</v>
      </c>
      <c r="AT8" t="s">
        <v>661</v>
      </c>
      <c r="BA8" s="188" t="s">
        <v>694</v>
      </c>
      <c r="BB8" s="188" t="s">
        <v>706</v>
      </c>
    </row>
    <row r="9" spans="1:54" ht="26.4" x14ac:dyDescent="0.25">
      <c r="A9" s="193" t="s">
        <v>616</v>
      </c>
      <c r="B9" s="1"/>
      <c r="C9" s="5"/>
      <c r="D9" s="1"/>
      <c r="E9" s="191"/>
      <c r="F9" s="191"/>
      <c r="P9" t="s">
        <v>410</v>
      </c>
      <c r="T9" t="s">
        <v>449</v>
      </c>
      <c r="U9" t="s">
        <v>464</v>
      </c>
      <c r="V9" t="s">
        <v>477</v>
      </c>
      <c r="W9" t="s">
        <v>489</v>
      </c>
      <c r="Z9" t="s">
        <v>516</v>
      </c>
      <c r="AG9" s="185" t="s">
        <v>563</v>
      </c>
      <c r="AH9" s="185" t="s">
        <v>574</v>
      </c>
      <c r="AI9" s="185" t="s">
        <v>591</v>
      </c>
      <c r="AJ9" s="185" t="s">
        <v>604</v>
      </c>
      <c r="AO9" s="185" t="s">
        <v>639</v>
      </c>
      <c r="AR9" t="s">
        <v>650</v>
      </c>
      <c r="BA9" s="188" t="s">
        <v>695</v>
      </c>
      <c r="BB9" s="188" t="s">
        <v>707</v>
      </c>
    </row>
    <row r="10" spans="1:54" ht="39.6" x14ac:dyDescent="0.25">
      <c r="A10" s="193" t="s">
        <v>625</v>
      </c>
      <c r="B10" s="1"/>
      <c r="C10" s="5"/>
      <c r="D10" s="1"/>
      <c r="E10" s="191"/>
      <c r="F10" s="191"/>
      <c r="P10" t="s">
        <v>411</v>
      </c>
      <c r="T10" t="s">
        <v>450</v>
      </c>
      <c r="V10" t="s">
        <v>478</v>
      </c>
      <c r="W10" t="s">
        <v>490</v>
      </c>
      <c r="Z10" t="s">
        <v>517</v>
      </c>
      <c r="AG10" s="185" t="s">
        <v>564</v>
      </c>
      <c r="AH10" s="185" t="s">
        <v>575</v>
      </c>
      <c r="AI10" s="185" t="s">
        <v>592</v>
      </c>
      <c r="AJ10" s="185" t="s">
        <v>605</v>
      </c>
      <c r="AO10" s="185" t="s">
        <v>640</v>
      </c>
      <c r="BA10" s="188" t="s">
        <v>696</v>
      </c>
      <c r="BB10" t="s">
        <v>708</v>
      </c>
    </row>
    <row r="11" spans="1:54" ht="26.4" x14ac:dyDescent="0.25">
      <c r="A11" s="193" t="s">
        <v>216</v>
      </c>
      <c r="P11" t="s">
        <v>412</v>
      </c>
      <c r="T11" t="s">
        <v>451</v>
      </c>
      <c r="V11" t="s">
        <v>479</v>
      </c>
      <c r="W11" t="s">
        <v>491</v>
      </c>
      <c r="Z11" t="s">
        <v>518</v>
      </c>
      <c r="AG11" s="185" t="s">
        <v>565</v>
      </c>
      <c r="AH11" s="185" t="s">
        <v>576</v>
      </c>
      <c r="AI11" s="185" t="s">
        <v>593</v>
      </c>
      <c r="AJ11" s="185" t="s">
        <v>606</v>
      </c>
      <c r="BA11" t="s">
        <v>697</v>
      </c>
    </row>
    <row r="12" spans="1:54" ht="26.4" x14ac:dyDescent="0.25">
      <c r="A12" s="193" t="s">
        <v>653</v>
      </c>
      <c r="P12" t="s">
        <v>413</v>
      </c>
      <c r="T12" t="s">
        <v>452</v>
      </c>
      <c r="V12" t="s">
        <v>480</v>
      </c>
      <c r="Z12" t="s">
        <v>519</v>
      </c>
      <c r="AH12" s="185" t="s">
        <v>577</v>
      </c>
      <c r="AI12" s="185" t="s">
        <v>594</v>
      </c>
    </row>
    <row r="13" spans="1:54" ht="26.4" x14ac:dyDescent="0.25">
      <c r="A13" s="193" t="s">
        <v>664</v>
      </c>
      <c r="P13" t="s">
        <v>414</v>
      </c>
      <c r="T13" t="s">
        <v>453</v>
      </c>
      <c r="Z13" t="s">
        <v>520</v>
      </c>
      <c r="AH13" s="185" t="s">
        <v>578</v>
      </c>
    </row>
    <row r="14" spans="1:54" ht="26.4" x14ac:dyDescent="0.25">
      <c r="A14" s="193" t="s">
        <v>698</v>
      </c>
      <c r="P14" t="s">
        <v>415</v>
      </c>
      <c r="T14" t="s">
        <v>454</v>
      </c>
      <c r="AH14" s="185" t="s">
        <v>579</v>
      </c>
    </row>
    <row r="15" spans="1:54" ht="26.4" x14ac:dyDescent="0.25">
      <c r="P15" t="s">
        <v>416</v>
      </c>
      <c r="T15" t="s">
        <v>455</v>
      </c>
      <c r="AH15" s="185" t="s">
        <v>580</v>
      </c>
    </row>
    <row r="16" spans="1:54" ht="26.4" x14ac:dyDescent="0.25">
      <c r="P16" t="s">
        <v>417</v>
      </c>
      <c r="AH16" s="185" t="s">
        <v>581</v>
      </c>
    </row>
    <row r="17" spans="16:34" ht="26.4" x14ac:dyDescent="0.25">
      <c r="P17" t="s">
        <v>418</v>
      </c>
      <c r="AH17" s="185" t="s">
        <v>582</v>
      </c>
    </row>
    <row r="18" spans="16:34" x14ac:dyDescent="0.25">
      <c r="P18" t="s">
        <v>419</v>
      </c>
    </row>
    <row r="19" spans="16:34" x14ac:dyDescent="0.25">
      <c r="P19" t="s">
        <v>420</v>
      </c>
    </row>
    <row r="20" spans="16:34" x14ac:dyDescent="0.25">
      <c r="P20" t="s">
        <v>421</v>
      </c>
    </row>
    <row r="21" spans="16:34" x14ac:dyDescent="0.25">
      <c r="P21" t="s">
        <v>422</v>
      </c>
    </row>
    <row r="22" spans="16:34" x14ac:dyDescent="0.25">
      <c r="P22" t="s">
        <v>423</v>
      </c>
    </row>
    <row r="23" spans="16:34" x14ac:dyDescent="0.25">
      <c r="P23" t="s">
        <v>424</v>
      </c>
    </row>
    <row r="24" spans="16:34" x14ac:dyDescent="0.25">
      <c r="P24" t="s">
        <v>425</v>
      </c>
    </row>
    <row r="25" spans="16:34" x14ac:dyDescent="0.25">
      <c r="P25" t="s">
        <v>426</v>
      </c>
    </row>
    <row r="26" spans="16:34" x14ac:dyDescent="0.25">
      <c r="P26" t="s">
        <v>427</v>
      </c>
    </row>
    <row r="27" spans="16:34" x14ac:dyDescent="0.25">
      <c r="P27" t="s">
        <v>428</v>
      </c>
    </row>
  </sheetData>
  <pageMargins left="0.7" right="0.7" top="0.75" bottom="0.75" header="0.3" footer="0.3"/>
  <headerFooter>
    <oddFooter>&amp;L_x000D_&amp;1#&amp;"Calibri"&amp;10&amp;K000000 Fannie Mae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B1:J34"/>
  <sheetViews>
    <sheetView showGridLines="0" workbookViewId="0">
      <selection activeCell="H18" sqref="H18"/>
    </sheetView>
  </sheetViews>
  <sheetFormatPr defaultRowHeight="13.2" x14ac:dyDescent="0.25"/>
  <cols>
    <col min="1" max="1" width="3.44140625" style="2" customWidth="1"/>
    <col min="2" max="2" width="60.5546875" style="2" customWidth="1"/>
    <col min="3" max="3" width="14.88671875" style="2" bestFit="1" customWidth="1"/>
    <col min="4" max="4" width="11.44140625" style="2" bestFit="1" customWidth="1"/>
    <col min="5" max="5" width="10.6640625" style="2" bestFit="1" customWidth="1"/>
    <col min="6" max="6" width="10.33203125" style="2" customWidth="1"/>
    <col min="7" max="7" width="9" style="2" bestFit="1" customWidth="1"/>
    <col min="8" max="8" width="10.109375" style="2" customWidth="1"/>
    <col min="9" max="9" width="10" style="2" customWidth="1"/>
    <col min="10" max="257" width="9.109375" style="2"/>
    <col min="258" max="258" width="30.88671875" style="2" bestFit="1" customWidth="1"/>
    <col min="259" max="259" width="14.88671875" style="2" bestFit="1" customWidth="1"/>
    <col min="260" max="260" width="11.44140625" style="2" bestFit="1" customWidth="1"/>
    <col min="261" max="261" width="10.6640625" style="2" bestFit="1" customWidth="1"/>
    <col min="262" max="262" width="10.33203125" style="2" customWidth="1"/>
    <col min="263" max="263" width="9" style="2" bestFit="1" customWidth="1"/>
    <col min="264" max="513" width="9.109375" style="2"/>
    <col min="514" max="514" width="30.88671875" style="2" bestFit="1" customWidth="1"/>
    <col min="515" max="515" width="14.88671875" style="2" bestFit="1" customWidth="1"/>
    <col min="516" max="516" width="11.44140625" style="2" bestFit="1" customWidth="1"/>
    <col min="517" max="517" width="10.6640625" style="2" bestFit="1" customWidth="1"/>
    <col min="518" max="518" width="10.33203125" style="2" customWidth="1"/>
    <col min="519" max="519" width="9" style="2" bestFit="1" customWidth="1"/>
    <col min="520" max="769" width="9.109375" style="2"/>
    <col min="770" max="770" width="30.88671875" style="2" bestFit="1" customWidth="1"/>
    <col min="771" max="771" width="14.88671875" style="2" bestFit="1" customWidth="1"/>
    <col min="772" max="772" width="11.44140625" style="2" bestFit="1" customWidth="1"/>
    <col min="773" max="773" width="10.6640625" style="2" bestFit="1" customWidth="1"/>
    <col min="774" max="774" width="10.33203125" style="2" customWidth="1"/>
    <col min="775" max="775" width="9" style="2" bestFit="1" customWidth="1"/>
    <col min="776" max="1025" width="9.109375" style="2"/>
    <col min="1026" max="1026" width="30.88671875" style="2" bestFit="1" customWidth="1"/>
    <col min="1027" max="1027" width="14.88671875" style="2" bestFit="1" customWidth="1"/>
    <col min="1028" max="1028" width="11.44140625" style="2" bestFit="1" customWidth="1"/>
    <col min="1029" max="1029" width="10.6640625" style="2" bestFit="1" customWidth="1"/>
    <col min="1030" max="1030" width="10.33203125" style="2" customWidth="1"/>
    <col min="1031" max="1031" width="9" style="2" bestFit="1" customWidth="1"/>
    <col min="1032" max="1281" width="9.109375" style="2"/>
    <col min="1282" max="1282" width="30.88671875" style="2" bestFit="1" customWidth="1"/>
    <col min="1283" max="1283" width="14.88671875" style="2" bestFit="1" customWidth="1"/>
    <col min="1284" max="1284" width="11.44140625" style="2" bestFit="1" customWidth="1"/>
    <col min="1285" max="1285" width="10.6640625" style="2" bestFit="1" customWidth="1"/>
    <col min="1286" max="1286" width="10.33203125" style="2" customWidth="1"/>
    <col min="1287" max="1287" width="9" style="2" bestFit="1" customWidth="1"/>
    <col min="1288" max="1537" width="9.109375" style="2"/>
    <col min="1538" max="1538" width="30.88671875" style="2" bestFit="1" customWidth="1"/>
    <col min="1539" max="1539" width="14.88671875" style="2" bestFit="1" customWidth="1"/>
    <col min="1540" max="1540" width="11.44140625" style="2" bestFit="1" customWidth="1"/>
    <col min="1541" max="1541" width="10.6640625" style="2" bestFit="1" customWidth="1"/>
    <col min="1542" max="1542" width="10.33203125" style="2" customWidth="1"/>
    <col min="1543" max="1543" width="9" style="2" bestFit="1" customWidth="1"/>
    <col min="1544" max="1793" width="9.109375" style="2"/>
    <col min="1794" max="1794" width="30.88671875" style="2" bestFit="1" customWidth="1"/>
    <col min="1795" max="1795" width="14.88671875" style="2" bestFit="1" customWidth="1"/>
    <col min="1796" max="1796" width="11.44140625" style="2" bestFit="1" customWidth="1"/>
    <col min="1797" max="1797" width="10.6640625" style="2" bestFit="1" customWidth="1"/>
    <col min="1798" max="1798" width="10.33203125" style="2" customWidth="1"/>
    <col min="1799" max="1799" width="9" style="2" bestFit="1" customWidth="1"/>
    <col min="1800" max="2049" width="9.109375" style="2"/>
    <col min="2050" max="2050" width="30.88671875" style="2" bestFit="1" customWidth="1"/>
    <col min="2051" max="2051" width="14.88671875" style="2" bestFit="1" customWidth="1"/>
    <col min="2052" max="2052" width="11.44140625" style="2" bestFit="1" customWidth="1"/>
    <col min="2053" max="2053" width="10.6640625" style="2" bestFit="1" customWidth="1"/>
    <col min="2054" max="2054" width="10.33203125" style="2" customWidth="1"/>
    <col min="2055" max="2055" width="9" style="2" bestFit="1" customWidth="1"/>
    <col min="2056" max="2305" width="9.109375" style="2"/>
    <col min="2306" max="2306" width="30.88671875" style="2" bestFit="1" customWidth="1"/>
    <col min="2307" max="2307" width="14.88671875" style="2" bestFit="1" customWidth="1"/>
    <col min="2308" max="2308" width="11.44140625" style="2" bestFit="1" customWidth="1"/>
    <col min="2309" max="2309" width="10.6640625" style="2" bestFit="1" customWidth="1"/>
    <col min="2310" max="2310" width="10.33203125" style="2" customWidth="1"/>
    <col min="2311" max="2311" width="9" style="2" bestFit="1" customWidth="1"/>
    <col min="2312" max="2561" width="9.109375" style="2"/>
    <col min="2562" max="2562" width="30.88671875" style="2" bestFit="1" customWidth="1"/>
    <col min="2563" max="2563" width="14.88671875" style="2" bestFit="1" customWidth="1"/>
    <col min="2564" max="2564" width="11.44140625" style="2" bestFit="1" customWidth="1"/>
    <col min="2565" max="2565" width="10.6640625" style="2" bestFit="1" customWidth="1"/>
    <col min="2566" max="2566" width="10.33203125" style="2" customWidth="1"/>
    <col min="2567" max="2567" width="9" style="2" bestFit="1" customWidth="1"/>
    <col min="2568" max="2817" width="9.109375" style="2"/>
    <col min="2818" max="2818" width="30.88671875" style="2" bestFit="1" customWidth="1"/>
    <col min="2819" max="2819" width="14.88671875" style="2" bestFit="1" customWidth="1"/>
    <col min="2820" max="2820" width="11.44140625" style="2" bestFit="1" customWidth="1"/>
    <col min="2821" max="2821" width="10.6640625" style="2" bestFit="1" customWidth="1"/>
    <col min="2822" max="2822" width="10.33203125" style="2" customWidth="1"/>
    <col min="2823" max="2823" width="9" style="2" bestFit="1" customWidth="1"/>
    <col min="2824" max="3073" width="9.109375" style="2"/>
    <col min="3074" max="3074" width="30.88671875" style="2" bestFit="1" customWidth="1"/>
    <col min="3075" max="3075" width="14.88671875" style="2" bestFit="1" customWidth="1"/>
    <col min="3076" max="3076" width="11.44140625" style="2" bestFit="1" customWidth="1"/>
    <col min="3077" max="3077" width="10.6640625" style="2" bestFit="1" customWidth="1"/>
    <col min="3078" max="3078" width="10.33203125" style="2" customWidth="1"/>
    <col min="3079" max="3079" width="9" style="2" bestFit="1" customWidth="1"/>
    <col min="3080" max="3329" width="9.109375" style="2"/>
    <col min="3330" max="3330" width="30.88671875" style="2" bestFit="1" customWidth="1"/>
    <col min="3331" max="3331" width="14.88671875" style="2" bestFit="1" customWidth="1"/>
    <col min="3332" max="3332" width="11.44140625" style="2" bestFit="1" customWidth="1"/>
    <col min="3333" max="3333" width="10.6640625" style="2" bestFit="1" customWidth="1"/>
    <col min="3334" max="3334" width="10.33203125" style="2" customWidth="1"/>
    <col min="3335" max="3335" width="9" style="2" bestFit="1" customWidth="1"/>
    <col min="3336" max="3585" width="9.109375" style="2"/>
    <col min="3586" max="3586" width="30.88671875" style="2" bestFit="1" customWidth="1"/>
    <col min="3587" max="3587" width="14.88671875" style="2" bestFit="1" customWidth="1"/>
    <col min="3588" max="3588" width="11.44140625" style="2" bestFit="1" customWidth="1"/>
    <col min="3589" max="3589" width="10.6640625" style="2" bestFit="1" customWidth="1"/>
    <col min="3590" max="3590" width="10.33203125" style="2" customWidth="1"/>
    <col min="3591" max="3591" width="9" style="2" bestFit="1" customWidth="1"/>
    <col min="3592" max="3841" width="9.109375" style="2"/>
    <col min="3842" max="3842" width="30.88671875" style="2" bestFit="1" customWidth="1"/>
    <col min="3843" max="3843" width="14.88671875" style="2" bestFit="1" customWidth="1"/>
    <col min="3844" max="3844" width="11.44140625" style="2" bestFit="1" customWidth="1"/>
    <col min="3845" max="3845" width="10.6640625" style="2" bestFit="1" customWidth="1"/>
    <col min="3846" max="3846" width="10.33203125" style="2" customWidth="1"/>
    <col min="3847" max="3847" width="9" style="2" bestFit="1" customWidth="1"/>
    <col min="3848" max="4097" width="9.109375" style="2"/>
    <col min="4098" max="4098" width="30.88671875" style="2" bestFit="1" customWidth="1"/>
    <col min="4099" max="4099" width="14.88671875" style="2" bestFit="1" customWidth="1"/>
    <col min="4100" max="4100" width="11.44140625" style="2" bestFit="1" customWidth="1"/>
    <col min="4101" max="4101" width="10.6640625" style="2" bestFit="1" customWidth="1"/>
    <col min="4102" max="4102" width="10.33203125" style="2" customWidth="1"/>
    <col min="4103" max="4103" width="9" style="2" bestFit="1" customWidth="1"/>
    <col min="4104" max="4353" width="9.109375" style="2"/>
    <col min="4354" max="4354" width="30.88671875" style="2" bestFit="1" customWidth="1"/>
    <col min="4355" max="4355" width="14.88671875" style="2" bestFit="1" customWidth="1"/>
    <col min="4356" max="4356" width="11.44140625" style="2" bestFit="1" customWidth="1"/>
    <col min="4357" max="4357" width="10.6640625" style="2" bestFit="1" customWidth="1"/>
    <col min="4358" max="4358" width="10.33203125" style="2" customWidth="1"/>
    <col min="4359" max="4359" width="9" style="2" bestFit="1" customWidth="1"/>
    <col min="4360" max="4609" width="9.109375" style="2"/>
    <col min="4610" max="4610" width="30.88671875" style="2" bestFit="1" customWidth="1"/>
    <col min="4611" max="4611" width="14.88671875" style="2" bestFit="1" customWidth="1"/>
    <col min="4612" max="4612" width="11.44140625" style="2" bestFit="1" customWidth="1"/>
    <col min="4613" max="4613" width="10.6640625" style="2" bestFit="1" customWidth="1"/>
    <col min="4614" max="4614" width="10.33203125" style="2" customWidth="1"/>
    <col min="4615" max="4615" width="9" style="2" bestFit="1" customWidth="1"/>
    <col min="4616" max="4865" width="9.109375" style="2"/>
    <col min="4866" max="4866" width="30.88671875" style="2" bestFit="1" customWidth="1"/>
    <col min="4867" max="4867" width="14.88671875" style="2" bestFit="1" customWidth="1"/>
    <col min="4868" max="4868" width="11.44140625" style="2" bestFit="1" customWidth="1"/>
    <col min="4869" max="4869" width="10.6640625" style="2" bestFit="1" customWidth="1"/>
    <col min="4870" max="4870" width="10.33203125" style="2" customWidth="1"/>
    <col min="4871" max="4871" width="9" style="2" bestFit="1" customWidth="1"/>
    <col min="4872" max="5121" width="9.109375" style="2"/>
    <col min="5122" max="5122" width="30.88671875" style="2" bestFit="1" customWidth="1"/>
    <col min="5123" max="5123" width="14.88671875" style="2" bestFit="1" customWidth="1"/>
    <col min="5124" max="5124" width="11.44140625" style="2" bestFit="1" customWidth="1"/>
    <col min="5125" max="5125" width="10.6640625" style="2" bestFit="1" customWidth="1"/>
    <col min="5126" max="5126" width="10.33203125" style="2" customWidth="1"/>
    <col min="5127" max="5127" width="9" style="2" bestFit="1" customWidth="1"/>
    <col min="5128" max="5377" width="9.109375" style="2"/>
    <col min="5378" max="5378" width="30.88671875" style="2" bestFit="1" customWidth="1"/>
    <col min="5379" max="5379" width="14.88671875" style="2" bestFit="1" customWidth="1"/>
    <col min="5380" max="5380" width="11.44140625" style="2" bestFit="1" customWidth="1"/>
    <col min="5381" max="5381" width="10.6640625" style="2" bestFit="1" customWidth="1"/>
    <col min="5382" max="5382" width="10.33203125" style="2" customWidth="1"/>
    <col min="5383" max="5383" width="9" style="2" bestFit="1" customWidth="1"/>
    <col min="5384" max="5633" width="9.109375" style="2"/>
    <col min="5634" max="5634" width="30.88671875" style="2" bestFit="1" customWidth="1"/>
    <col min="5635" max="5635" width="14.88671875" style="2" bestFit="1" customWidth="1"/>
    <col min="5636" max="5636" width="11.44140625" style="2" bestFit="1" customWidth="1"/>
    <col min="5637" max="5637" width="10.6640625" style="2" bestFit="1" customWidth="1"/>
    <col min="5638" max="5638" width="10.33203125" style="2" customWidth="1"/>
    <col min="5639" max="5639" width="9" style="2" bestFit="1" customWidth="1"/>
    <col min="5640" max="5889" width="9.109375" style="2"/>
    <col min="5890" max="5890" width="30.88671875" style="2" bestFit="1" customWidth="1"/>
    <col min="5891" max="5891" width="14.88671875" style="2" bestFit="1" customWidth="1"/>
    <col min="5892" max="5892" width="11.44140625" style="2" bestFit="1" customWidth="1"/>
    <col min="5893" max="5893" width="10.6640625" style="2" bestFit="1" customWidth="1"/>
    <col min="5894" max="5894" width="10.33203125" style="2" customWidth="1"/>
    <col min="5895" max="5895" width="9" style="2" bestFit="1" customWidth="1"/>
    <col min="5896" max="6145" width="9.109375" style="2"/>
    <col min="6146" max="6146" width="30.88671875" style="2" bestFit="1" customWidth="1"/>
    <col min="6147" max="6147" width="14.88671875" style="2" bestFit="1" customWidth="1"/>
    <col min="6148" max="6148" width="11.44140625" style="2" bestFit="1" customWidth="1"/>
    <col min="6149" max="6149" width="10.6640625" style="2" bestFit="1" customWidth="1"/>
    <col min="6150" max="6150" width="10.33203125" style="2" customWidth="1"/>
    <col min="6151" max="6151" width="9" style="2" bestFit="1" customWidth="1"/>
    <col min="6152" max="6401" width="9.109375" style="2"/>
    <col min="6402" max="6402" width="30.88671875" style="2" bestFit="1" customWidth="1"/>
    <col min="6403" max="6403" width="14.88671875" style="2" bestFit="1" customWidth="1"/>
    <col min="6404" max="6404" width="11.44140625" style="2" bestFit="1" customWidth="1"/>
    <col min="6405" max="6405" width="10.6640625" style="2" bestFit="1" customWidth="1"/>
    <col min="6406" max="6406" width="10.33203125" style="2" customWidth="1"/>
    <col min="6407" max="6407" width="9" style="2" bestFit="1" customWidth="1"/>
    <col min="6408" max="6657" width="9.109375" style="2"/>
    <col min="6658" max="6658" width="30.88671875" style="2" bestFit="1" customWidth="1"/>
    <col min="6659" max="6659" width="14.88671875" style="2" bestFit="1" customWidth="1"/>
    <col min="6660" max="6660" width="11.44140625" style="2" bestFit="1" customWidth="1"/>
    <col min="6661" max="6661" width="10.6640625" style="2" bestFit="1" customWidth="1"/>
    <col min="6662" max="6662" width="10.33203125" style="2" customWidth="1"/>
    <col min="6663" max="6663" width="9" style="2" bestFit="1" customWidth="1"/>
    <col min="6664" max="6913" width="9.109375" style="2"/>
    <col min="6914" max="6914" width="30.88671875" style="2" bestFit="1" customWidth="1"/>
    <col min="6915" max="6915" width="14.88671875" style="2" bestFit="1" customWidth="1"/>
    <col min="6916" max="6916" width="11.44140625" style="2" bestFit="1" customWidth="1"/>
    <col min="6917" max="6917" width="10.6640625" style="2" bestFit="1" customWidth="1"/>
    <col min="6918" max="6918" width="10.33203125" style="2" customWidth="1"/>
    <col min="6919" max="6919" width="9" style="2" bestFit="1" customWidth="1"/>
    <col min="6920" max="7169" width="9.109375" style="2"/>
    <col min="7170" max="7170" width="30.88671875" style="2" bestFit="1" customWidth="1"/>
    <col min="7171" max="7171" width="14.88671875" style="2" bestFit="1" customWidth="1"/>
    <col min="7172" max="7172" width="11.44140625" style="2" bestFit="1" customWidth="1"/>
    <col min="7173" max="7173" width="10.6640625" style="2" bestFit="1" customWidth="1"/>
    <col min="7174" max="7174" width="10.33203125" style="2" customWidth="1"/>
    <col min="7175" max="7175" width="9" style="2" bestFit="1" customWidth="1"/>
    <col min="7176" max="7425" width="9.109375" style="2"/>
    <col min="7426" max="7426" width="30.88671875" style="2" bestFit="1" customWidth="1"/>
    <col min="7427" max="7427" width="14.88671875" style="2" bestFit="1" customWidth="1"/>
    <col min="7428" max="7428" width="11.44140625" style="2" bestFit="1" customWidth="1"/>
    <col min="7429" max="7429" width="10.6640625" style="2" bestFit="1" customWidth="1"/>
    <col min="7430" max="7430" width="10.33203125" style="2" customWidth="1"/>
    <col min="7431" max="7431" width="9" style="2" bestFit="1" customWidth="1"/>
    <col min="7432" max="7681" width="9.109375" style="2"/>
    <col min="7682" max="7682" width="30.88671875" style="2" bestFit="1" customWidth="1"/>
    <col min="7683" max="7683" width="14.88671875" style="2" bestFit="1" customWidth="1"/>
    <col min="7684" max="7684" width="11.44140625" style="2" bestFit="1" customWidth="1"/>
    <col min="7685" max="7685" width="10.6640625" style="2" bestFit="1" customWidth="1"/>
    <col min="7686" max="7686" width="10.33203125" style="2" customWidth="1"/>
    <col min="7687" max="7687" width="9" style="2" bestFit="1" customWidth="1"/>
    <col min="7688" max="7937" width="9.109375" style="2"/>
    <col min="7938" max="7938" width="30.88671875" style="2" bestFit="1" customWidth="1"/>
    <col min="7939" max="7939" width="14.88671875" style="2" bestFit="1" customWidth="1"/>
    <col min="7940" max="7940" width="11.44140625" style="2" bestFit="1" customWidth="1"/>
    <col min="7941" max="7941" width="10.6640625" style="2" bestFit="1" customWidth="1"/>
    <col min="7942" max="7942" width="10.33203125" style="2" customWidth="1"/>
    <col min="7943" max="7943" width="9" style="2" bestFit="1" customWidth="1"/>
    <col min="7944" max="8193" width="9.109375" style="2"/>
    <col min="8194" max="8194" width="30.88671875" style="2" bestFit="1" customWidth="1"/>
    <col min="8195" max="8195" width="14.88671875" style="2" bestFit="1" customWidth="1"/>
    <col min="8196" max="8196" width="11.44140625" style="2" bestFit="1" customWidth="1"/>
    <col min="8197" max="8197" width="10.6640625" style="2" bestFit="1" customWidth="1"/>
    <col min="8198" max="8198" width="10.33203125" style="2" customWidth="1"/>
    <col min="8199" max="8199" width="9" style="2" bestFit="1" customWidth="1"/>
    <col min="8200" max="8449" width="9.109375" style="2"/>
    <col min="8450" max="8450" width="30.88671875" style="2" bestFit="1" customWidth="1"/>
    <col min="8451" max="8451" width="14.88671875" style="2" bestFit="1" customWidth="1"/>
    <col min="8452" max="8452" width="11.44140625" style="2" bestFit="1" customWidth="1"/>
    <col min="8453" max="8453" width="10.6640625" style="2" bestFit="1" customWidth="1"/>
    <col min="8454" max="8454" width="10.33203125" style="2" customWidth="1"/>
    <col min="8455" max="8455" width="9" style="2" bestFit="1" customWidth="1"/>
    <col min="8456" max="8705" width="9.109375" style="2"/>
    <col min="8706" max="8706" width="30.88671875" style="2" bestFit="1" customWidth="1"/>
    <col min="8707" max="8707" width="14.88671875" style="2" bestFit="1" customWidth="1"/>
    <col min="8708" max="8708" width="11.44140625" style="2" bestFit="1" customWidth="1"/>
    <col min="8709" max="8709" width="10.6640625" style="2" bestFit="1" customWidth="1"/>
    <col min="8710" max="8710" width="10.33203125" style="2" customWidth="1"/>
    <col min="8711" max="8711" width="9" style="2" bestFit="1" customWidth="1"/>
    <col min="8712" max="8961" width="9.109375" style="2"/>
    <col min="8962" max="8962" width="30.88671875" style="2" bestFit="1" customWidth="1"/>
    <col min="8963" max="8963" width="14.88671875" style="2" bestFit="1" customWidth="1"/>
    <col min="8964" max="8964" width="11.44140625" style="2" bestFit="1" customWidth="1"/>
    <col min="8965" max="8965" width="10.6640625" style="2" bestFit="1" customWidth="1"/>
    <col min="8966" max="8966" width="10.33203125" style="2" customWidth="1"/>
    <col min="8967" max="8967" width="9" style="2" bestFit="1" customWidth="1"/>
    <col min="8968" max="9217" width="9.109375" style="2"/>
    <col min="9218" max="9218" width="30.88671875" style="2" bestFit="1" customWidth="1"/>
    <col min="9219" max="9219" width="14.88671875" style="2" bestFit="1" customWidth="1"/>
    <col min="9220" max="9220" width="11.44140625" style="2" bestFit="1" customWidth="1"/>
    <col min="9221" max="9221" width="10.6640625" style="2" bestFit="1" customWidth="1"/>
    <col min="9222" max="9222" width="10.33203125" style="2" customWidth="1"/>
    <col min="9223" max="9223" width="9" style="2" bestFit="1" customWidth="1"/>
    <col min="9224" max="9473" width="9.109375" style="2"/>
    <col min="9474" max="9474" width="30.88671875" style="2" bestFit="1" customWidth="1"/>
    <col min="9475" max="9475" width="14.88671875" style="2" bestFit="1" customWidth="1"/>
    <col min="9476" max="9476" width="11.44140625" style="2" bestFit="1" customWidth="1"/>
    <col min="9477" max="9477" width="10.6640625" style="2" bestFit="1" customWidth="1"/>
    <col min="9478" max="9478" width="10.33203125" style="2" customWidth="1"/>
    <col min="9479" max="9479" width="9" style="2" bestFit="1" customWidth="1"/>
    <col min="9480" max="9729" width="9.109375" style="2"/>
    <col min="9730" max="9730" width="30.88671875" style="2" bestFit="1" customWidth="1"/>
    <col min="9731" max="9731" width="14.88671875" style="2" bestFit="1" customWidth="1"/>
    <col min="9732" max="9732" width="11.44140625" style="2" bestFit="1" customWidth="1"/>
    <col min="9733" max="9733" width="10.6640625" style="2" bestFit="1" customWidth="1"/>
    <col min="9734" max="9734" width="10.33203125" style="2" customWidth="1"/>
    <col min="9735" max="9735" width="9" style="2" bestFit="1" customWidth="1"/>
    <col min="9736" max="9985" width="9.109375" style="2"/>
    <col min="9986" max="9986" width="30.88671875" style="2" bestFit="1" customWidth="1"/>
    <col min="9987" max="9987" width="14.88671875" style="2" bestFit="1" customWidth="1"/>
    <col min="9988" max="9988" width="11.44140625" style="2" bestFit="1" customWidth="1"/>
    <col min="9989" max="9989" width="10.6640625" style="2" bestFit="1" customWidth="1"/>
    <col min="9990" max="9990" width="10.33203125" style="2" customWidth="1"/>
    <col min="9991" max="9991" width="9" style="2" bestFit="1" customWidth="1"/>
    <col min="9992" max="10241" width="9.109375" style="2"/>
    <col min="10242" max="10242" width="30.88671875" style="2" bestFit="1" customWidth="1"/>
    <col min="10243" max="10243" width="14.88671875" style="2" bestFit="1" customWidth="1"/>
    <col min="10244" max="10244" width="11.44140625" style="2" bestFit="1" customWidth="1"/>
    <col min="10245" max="10245" width="10.6640625" style="2" bestFit="1" customWidth="1"/>
    <col min="10246" max="10246" width="10.33203125" style="2" customWidth="1"/>
    <col min="10247" max="10247" width="9" style="2" bestFit="1" customWidth="1"/>
    <col min="10248" max="10497" width="9.109375" style="2"/>
    <col min="10498" max="10498" width="30.88671875" style="2" bestFit="1" customWidth="1"/>
    <col min="10499" max="10499" width="14.88671875" style="2" bestFit="1" customWidth="1"/>
    <col min="10500" max="10500" width="11.44140625" style="2" bestFit="1" customWidth="1"/>
    <col min="10501" max="10501" width="10.6640625" style="2" bestFit="1" customWidth="1"/>
    <col min="10502" max="10502" width="10.33203125" style="2" customWidth="1"/>
    <col min="10503" max="10503" width="9" style="2" bestFit="1" customWidth="1"/>
    <col min="10504" max="10753" width="9.109375" style="2"/>
    <col min="10754" max="10754" width="30.88671875" style="2" bestFit="1" customWidth="1"/>
    <col min="10755" max="10755" width="14.88671875" style="2" bestFit="1" customWidth="1"/>
    <col min="10756" max="10756" width="11.44140625" style="2" bestFit="1" customWidth="1"/>
    <col min="10757" max="10757" width="10.6640625" style="2" bestFit="1" customWidth="1"/>
    <col min="10758" max="10758" width="10.33203125" style="2" customWidth="1"/>
    <col min="10759" max="10759" width="9" style="2" bestFit="1" customWidth="1"/>
    <col min="10760" max="11009" width="9.109375" style="2"/>
    <col min="11010" max="11010" width="30.88671875" style="2" bestFit="1" customWidth="1"/>
    <col min="11011" max="11011" width="14.88671875" style="2" bestFit="1" customWidth="1"/>
    <col min="11012" max="11012" width="11.44140625" style="2" bestFit="1" customWidth="1"/>
    <col min="11013" max="11013" width="10.6640625" style="2" bestFit="1" customWidth="1"/>
    <col min="11014" max="11014" width="10.33203125" style="2" customWidth="1"/>
    <col min="11015" max="11015" width="9" style="2" bestFit="1" customWidth="1"/>
    <col min="11016" max="11265" width="9.109375" style="2"/>
    <col min="11266" max="11266" width="30.88671875" style="2" bestFit="1" customWidth="1"/>
    <col min="11267" max="11267" width="14.88671875" style="2" bestFit="1" customWidth="1"/>
    <col min="11268" max="11268" width="11.44140625" style="2" bestFit="1" customWidth="1"/>
    <col min="11269" max="11269" width="10.6640625" style="2" bestFit="1" customWidth="1"/>
    <col min="11270" max="11270" width="10.33203125" style="2" customWidth="1"/>
    <col min="11271" max="11271" width="9" style="2" bestFit="1" customWidth="1"/>
    <col min="11272" max="11521" width="9.109375" style="2"/>
    <col min="11522" max="11522" width="30.88671875" style="2" bestFit="1" customWidth="1"/>
    <col min="11523" max="11523" width="14.88671875" style="2" bestFit="1" customWidth="1"/>
    <col min="11524" max="11524" width="11.44140625" style="2" bestFit="1" customWidth="1"/>
    <col min="11525" max="11525" width="10.6640625" style="2" bestFit="1" customWidth="1"/>
    <col min="11526" max="11526" width="10.33203125" style="2" customWidth="1"/>
    <col min="11527" max="11527" width="9" style="2" bestFit="1" customWidth="1"/>
    <col min="11528" max="11777" width="9.109375" style="2"/>
    <col min="11778" max="11778" width="30.88671875" style="2" bestFit="1" customWidth="1"/>
    <col min="11779" max="11779" width="14.88671875" style="2" bestFit="1" customWidth="1"/>
    <col min="11780" max="11780" width="11.44140625" style="2" bestFit="1" customWidth="1"/>
    <col min="11781" max="11781" width="10.6640625" style="2" bestFit="1" customWidth="1"/>
    <col min="11782" max="11782" width="10.33203125" style="2" customWidth="1"/>
    <col min="11783" max="11783" width="9" style="2" bestFit="1" customWidth="1"/>
    <col min="11784" max="12033" width="9.109375" style="2"/>
    <col min="12034" max="12034" width="30.88671875" style="2" bestFit="1" customWidth="1"/>
    <col min="12035" max="12035" width="14.88671875" style="2" bestFit="1" customWidth="1"/>
    <col min="12036" max="12036" width="11.44140625" style="2" bestFit="1" customWidth="1"/>
    <col min="12037" max="12037" width="10.6640625" style="2" bestFit="1" customWidth="1"/>
    <col min="12038" max="12038" width="10.33203125" style="2" customWidth="1"/>
    <col min="12039" max="12039" width="9" style="2" bestFit="1" customWidth="1"/>
    <col min="12040" max="12289" width="9.109375" style="2"/>
    <col min="12290" max="12290" width="30.88671875" style="2" bestFit="1" customWidth="1"/>
    <col min="12291" max="12291" width="14.88671875" style="2" bestFit="1" customWidth="1"/>
    <col min="12292" max="12292" width="11.44140625" style="2" bestFit="1" customWidth="1"/>
    <col min="12293" max="12293" width="10.6640625" style="2" bestFit="1" customWidth="1"/>
    <col min="12294" max="12294" width="10.33203125" style="2" customWidth="1"/>
    <col min="12295" max="12295" width="9" style="2" bestFit="1" customWidth="1"/>
    <col min="12296" max="12545" width="9.109375" style="2"/>
    <col min="12546" max="12546" width="30.88671875" style="2" bestFit="1" customWidth="1"/>
    <col min="12547" max="12547" width="14.88671875" style="2" bestFit="1" customWidth="1"/>
    <col min="12548" max="12548" width="11.44140625" style="2" bestFit="1" customWidth="1"/>
    <col min="12549" max="12549" width="10.6640625" style="2" bestFit="1" customWidth="1"/>
    <col min="12550" max="12550" width="10.33203125" style="2" customWidth="1"/>
    <col min="12551" max="12551" width="9" style="2" bestFit="1" customWidth="1"/>
    <col min="12552" max="12801" width="9.109375" style="2"/>
    <col min="12802" max="12802" width="30.88671875" style="2" bestFit="1" customWidth="1"/>
    <col min="12803" max="12803" width="14.88671875" style="2" bestFit="1" customWidth="1"/>
    <col min="12804" max="12804" width="11.44140625" style="2" bestFit="1" customWidth="1"/>
    <col min="12805" max="12805" width="10.6640625" style="2" bestFit="1" customWidth="1"/>
    <col min="12806" max="12806" width="10.33203125" style="2" customWidth="1"/>
    <col min="12807" max="12807" width="9" style="2" bestFit="1" customWidth="1"/>
    <col min="12808" max="13057" width="9.109375" style="2"/>
    <col min="13058" max="13058" width="30.88671875" style="2" bestFit="1" customWidth="1"/>
    <col min="13059" max="13059" width="14.88671875" style="2" bestFit="1" customWidth="1"/>
    <col min="13060" max="13060" width="11.44140625" style="2" bestFit="1" customWidth="1"/>
    <col min="13061" max="13061" width="10.6640625" style="2" bestFit="1" customWidth="1"/>
    <col min="13062" max="13062" width="10.33203125" style="2" customWidth="1"/>
    <col min="13063" max="13063" width="9" style="2" bestFit="1" customWidth="1"/>
    <col min="13064" max="13313" width="9.109375" style="2"/>
    <col min="13314" max="13314" width="30.88671875" style="2" bestFit="1" customWidth="1"/>
    <col min="13315" max="13315" width="14.88671875" style="2" bestFit="1" customWidth="1"/>
    <col min="13316" max="13316" width="11.44140625" style="2" bestFit="1" customWidth="1"/>
    <col min="13317" max="13317" width="10.6640625" style="2" bestFit="1" customWidth="1"/>
    <col min="13318" max="13318" width="10.33203125" style="2" customWidth="1"/>
    <col min="13319" max="13319" width="9" style="2" bestFit="1" customWidth="1"/>
    <col min="13320" max="13569" width="9.109375" style="2"/>
    <col min="13570" max="13570" width="30.88671875" style="2" bestFit="1" customWidth="1"/>
    <col min="13571" max="13571" width="14.88671875" style="2" bestFit="1" customWidth="1"/>
    <col min="13572" max="13572" width="11.44140625" style="2" bestFit="1" customWidth="1"/>
    <col min="13573" max="13573" width="10.6640625" style="2" bestFit="1" customWidth="1"/>
    <col min="13574" max="13574" width="10.33203125" style="2" customWidth="1"/>
    <col min="13575" max="13575" width="9" style="2" bestFit="1" customWidth="1"/>
    <col min="13576" max="13825" width="9.109375" style="2"/>
    <col min="13826" max="13826" width="30.88671875" style="2" bestFit="1" customWidth="1"/>
    <col min="13827" max="13827" width="14.88671875" style="2" bestFit="1" customWidth="1"/>
    <col min="13828" max="13828" width="11.44140625" style="2" bestFit="1" customWidth="1"/>
    <col min="13829" max="13829" width="10.6640625" style="2" bestFit="1" customWidth="1"/>
    <col min="13830" max="13830" width="10.33203125" style="2" customWidth="1"/>
    <col min="13831" max="13831" width="9" style="2" bestFit="1" customWidth="1"/>
    <col min="13832" max="14081" width="9.109375" style="2"/>
    <col min="14082" max="14082" width="30.88671875" style="2" bestFit="1" customWidth="1"/>
    <col min="14083" max="14083" width="14.88671875" style="2" bestFit="1" customWidth="1"/>
    <col min="14084" max="14084" width="11.44140625" style="2" bestFit="1" customWidth="1"/>
    <col min="14085" max="14085" width="10.6640625" style="2" bestFit="1" customWidth="1"/>
    <col min="14086" max="14086" width="10.33203125" style="2" customWidth="1"/>
    <col min="14087" max="14087" width="9" style="2" bestFit="1" customWidth="1"/>
    <col min="14088" max="14337" width="9.109375" style="2"/>
    <col min="14338" max="14338" width="30.88671875" style="2" bestFit="1" customWidth="1"/>
    <col min="14339" max="14339" width="14.88671875" style="2" bestFit="1" customWidth="1"/>
    <col min="14340" max="14340" width="11.44140625" style="2" bestFit="1" customWidth="1"/>
    <col min="14341" max="14341" width="10.6640625" style="2" bestFit="1" customWidth="1"/>
    <col min="14342" max="14342" width="10.33203125" style="2" customWidth="1"/>
    <col min="14343" max="14343" width="9" style="2" bestFit="1" customWidth="1"/>
    <col min="14344" max="14593" width="9.109375" style="2"/>
    <col min="14594" max="14594" width="30.88671875" style="2" bestFit="1" customWidth="1"/>
    <col min="14595" max="14595" width="14.88671875" style="2" bestFit="1" customWidth="1"/>
    <col min="14596" max="14596" width="11.44140625" style="2" bestFit="1" customWidth="1"/>
    <col min="14597" max="14597" width="10.6640625" style="2" bestFit="1" customWidth="1"/>
    <col min="14598" max="14598" width="10.33203125" style="2" customWidth="1"/>
    <col min="14599" max="14599" width="9" style="2" bestFit="1" customWidth="1"/>
    <col min="14600" max="14849" width="9.109375" style="2"/>
    <col min="14850" max="14850" width="30.88671875" style="2" bestFit="1" customWidth="1"/>
    <col min="14851" max="14851" width="14.88671875" style="2" bestFit="1" customWidth="1"/>
    <col min="14852" max="14852" width="11.44140625" style="2" bestFit="1" customWidth="1"/>
    <col min="14853" max="14853" width="10.6640625" style="2" bestFit="1" customWidth="1"/>
    <col min="14854" max="14854" width="10.33203125" style="2" customWidth="1"/>
    <col min="14855" max="14855" width="9" style="2" bestFit="1" customWidth="1"/>
    <col min="14856" max="15105" width="9.109375" style="2"/>
    <col min="15106" max="15106" width="30.88671875" style="2" bestFit="1" customWidth="1"/>
    <col min="15107" max="15107" width="14.88671875" style="2" bestFit="1" customWidth="1"/>
    <col min="15108" max="15108" width="11.44140625" style="2" bestFit="1" customWidth="1"/>
    <col min="15109" max="15109" width="10.6640625" style="2" bestFit="1" customWidth="1"/>
    <col min="15110" max="15110" width="10.33203125" style="2" customWidth="1"/>
    <col min="15111" max="15111" width="9" style="2" bestFit="1" customWidth="1"/>
    <col min="15112" max="15361" width="9.109375" style="2"/>
    <col min="15362" max="15362" width="30.88671875" style="2" bestFit="1" customWidth="1"/>
    <col min="15363" max="15363" width="14.88671875" style="2" bestFit="1" customWidth="1"/>
    <col min="15364" max="15364" width="11.44140625" style="2" bestFit="1" customWidth="1"/>
    <col min="15365" max="15365" width="10.6640625" style="2" bestFit="1" customWidth="1"/>
    <col min="15366" max="15366" width="10.33203125" style="2" customWidth="1"/>
    <col min="15367" max="15367" width="9" style="2" bestFit="1" customWidth="1"/>
    <col min="15368" max="15617" width="9.109375" style="2"/>
    <col min="15618" max="15618" width="30.88671875" style="2" bestFit="1" customWidth="1"/>
    <col min="15619" max="15619" width="14.88671875" style="2" bestFit="1" customWidth="1"/>
    <col min="15620" max="15620" width="11.44140625" style="2" bestFit="1" customWidth="1"/>
    <col min="15621" max="15621" width="10.6640625" style="2" bestFit="1" customWidth="1"/>
    <col min="15622" max="15622" width="10.33203125" style="2" customWidth="1"/>
    <col min="15623" max="15623" width="9" style="2" bestFit="1" customWidth="1"/>
    <col min="15624" max="15873" width="9.109375" style="2"/>
    <col min="15874" max="15874" width="30.88671875" style="2" bestFit="1" customWidth="1"/>
    <col min="15875" max="15875" width="14.88671875" style="2" bestFit="1" customWidth="1"/>
    <col min="15876" max="15876" width="11.44140625" style="2" bestFit="1" customWidth="1"/>
    <col min="15877" max="15877" width="10.6640625" style="2" bestFit="1" customWidth="1"/>
    <col min="15878" max="15878" width="10.33203125" style="2" customWidth="1"/>
    <col min="15879" max="15879" width="9" style="2" bestFit="1" customWidth="1"/>
    <col min="15880" max="16129" width="9.109375" style="2"/>
    <col min="16130" max="16130" width="30.88671875" style="2" bestFit="1" customWidth="1"/>
    <col min="16131" max="16131" width="14.88671875" style="2" bestFit="1" customWidth="1"/>
    <col min="16132" max="16132" width="11.44140625" style="2" bestFit="1" customWidth="1"/>
    <col min="16133" max="16133" width="10.6640625" style="2" bestFit="1" customWidth="1"/>
    <col min="16134" max="16134" width="10.33203125" style="2" customWidth="1"/>
    <col min="16135" max="16135" width="9" style="2" bestFit="1" customWidth="1"/>
    <col min="16136" max="16384" width="9.109375" style="2"/>
  </cols>
  <sheetData>
    <row r="1" spans="2:10" ht="13.8" thickBot="1" x14ac:dyDescent="0.3"/>
    <row r="2" spans="2:10" ht="15.75" customHeight="1" x14ac:dyDescent="0.3">
      <c r="B2" s="74" t="s">
        <v>6</v>
      </c>
      <c r="C2" s="364" t="s">
        <v>7</v>
      </c>
      <c r="D2" s="365"/>
      <c r="E2" s="365"/>
      <c r="F2" s="365"/>
      <c r="G2" s="365"/>
      <c r="H2" s="365"/>
      <c r="I2" s="365"/>
      <c r="J2" s="366"/>
    </row>
    <row r="3" spans="2:10" ht="30" customHeight="1" thickBot="1" x14ac:dyDescent="0.35">
      <c r="B3" s="75" t="s">
        <v>8</v>
      </c>
      <c r="C3" s="50" t="s">
        <v>9</v>
      </c>
      <c r="D3" s="62" t="s">
        <v>10</v>
      </c>
      <c r="E3" s="50" t="s">
        <v>11</v>
      </c>
      <c r="F3" s="51" t="s">
        <v>12</v>
      </c>
      <c r="G3" s="51" t="s">
        <v>13</v>
      </c>
      <c r="H3" s="51" t="s">
        <v>14</v>
      </c>
      <c r="I3" s="51" t="s">
        <v>15</v>
      </c>
      <c r="J3" s="76" t="s">
        <v>16</v>
      </c>
    </row>
    <row r="4" spans="2:10" ht="15.6" x14ac:dyDescent="0.3">
      <c r="B4" s="63" t="s">
        <v>17</v>
      </c>
      <c r="C4" s="64" t="s">
        <v>18</v>
      </c>
      <c r="D4" s="65"/>
      <c r="E4" s="66"/>
      <c r="F4" s="66"/>
      <c r="G4" s="66"/>
      <c r="H4" s="66"/>
      <c r="I4" s="66"/>
      <c r="J4" s="67"/>
    </row>
    <row r="5" spans="2:10" ht="15.6" x14ac:dyDescent="0.3">
      <c r="B5" s="68" t="s">
        <v>19</v>
      </c>
      <c r="C5" s="69" t="s">
        <v>18</v>
      </c>
      <c r="D5" s="70"/>
      <c r="E5" s="71"/>
      <c r="F5" s="71"/>
      <c r="G5" s="71"/>
      <c r="H5" s="71"/>
      <c r="I5" s="71"/>
      <c r="J5" s="72"/>
    </row>
    <row r="6" spans="2:10" ht="15.6" x14ac:dyDescent="0.3">
      <c r="B6" s="68" t="s">
        <v>20</v>
      </c>
      <c r="C6" s="69"/>
      <c r="D6" s="70" t="s">
        <v>18</v>
      </c>
      <c r="E6" s="71"/>
      <c r="F6" s="71"/>
      <c r="G6" s="71"/>
      <c r="H6" s="71"/>
      <c r="I6" s="71"/>
      <c r="J6" s="72"/>
    </row>
    <row r="7" spans="2:10" ht="15.6" x14ac:dyDescent="0.3">
      <c r="B7" s="68" t="s">
        <v>21</v>
      </c>
      <c r="C7" s="69" t="s">
        <v>18</v>
      </c>
      <c r="D7" s="70" t="s">
        <v>18</v>
      </c>
      <c r="E7" s="71"/>
      <c r="F7" s="71"/>
      <c r="G7" s="71"/>
      <c r="H7" s="71"/>
      <c r="I7" s="71"/>
      <c r="J7" s="72"/>
    </row>
    <row r="8" spans="2:10" ht="15.6" x14ac:dyDescent="0.3">
      <c r="B8" s="68" t="s">
        <v>22</v>
      </c>
      <c r="C8" s="69"/>
      <c r="D8" s="70" t="s">
        <v>18</v>
      </c>
      <c r="E8" s="71"/>
      <c r="F8" s="71"/>
      <c r="G8" s="71"/>
      <c r="H8" s="71"/>
      <c r="I8" s="71"/>
      <c r="J8" s="72"/>
    </row>
    <row r="9" spans="2:10" ht="15.6" x14ac:dyDescent="0.3">
      <c r="B9" s="68" t="s">
        <v>23</v>
      </c>
      <c r="C9" s="69"/>
      <c r="D9" s="70" t="s">
        <v>24</v>
      </c>
      <c r="E9" s="71"/>
      <c r="F9" s="71"/>
      <c r="G9" s="71"/>
      <c r="H9" s="71"/>
      <c r="I9" s="71"/>
      <c r="J9" s="72"/>
    </row>
    <row r="10" spans="2:10" ht="15.6" x14ac:dyDescent="0.3">
      <c r="B10" s="68" t="s">
        <v>25</v>
      </c>
      <c r="C10" s="69" t="s">
        <v>26</v>
      </c>
      <c r="D10" s="70"/>
      <c r="E10" s="71"/>
      <c r="F10" s="71" t="s">
        <v>18</v>
      </c>
      <c r="G10" s="71"/>
      <c r="H10" s="71" t="s">
        <v>26</v>
      </c>
      <c r="I10" s="71" t="s">
        <v>18</v>
      </c>
      <c r="J10" s="72"/>
    </row>
    <row r="11" spans="2:10" ht="15.6" x14ac:dyDescent="0.3">
      <c r="B11" s="73" t="s">
        <v>27</v>
      </c>
      <c r="C11" s="69"/>
      <c r="D11" s="70"/>
      <c r="E11" s="71" t="s">
        <v>18</v>
      </c>
      <c r="F11" s="71" t="s">
        <v>18</v>
      </c>
      <c r="G11" s="71"/>
      <c r="H11" s="71"/>
      <c r="I11" s="71"/>
      <c r="J11" s="72"/>
    </row>
    <row r="12" spans="2:10" ht="15.6" x14ac:dyDescent="0.3">
      <c r="B12" s="73" t="s">
        <v>28</v>
      </c>
      <c r="C12" s="69" t="s">
        <v>18</v>
      </c>
      <c r="D12" s="70"/>
      <c r="E12" s="71"/>
      <c r="F12" s="71"/>
      <c r="G12" s="71"/>
      <c r="H12" s="71"/>
      <c r="I12" s="71"/>
      <c r="J12" s="72"/>
    </row>
    <row r="13" spans="2:10" ht="15.6" x14ac:dyDescent="0.3">
      <c r="B13" s="68" t="s">
        <v>29</v>
      </c>
      <c r="C13" s="69"/>
      <c r="D13" s="70" t="s">
        <v>18</v>
      </c>
      <c r="E13" s="71"/>
      <c r="F13" s="71"/>
      <c r="G13" s="71"/>
      <c r="H13" s="71"/>
      <c r="I13" s="71"/>
      <c r="J13" s="72"/>
    </row>
    <row r="14" spans="2:10" ht="15.6" x14ac:dyDescent="0.3">
      <c r="B14" s="68" t="s">
        <v>30</v>
      </c>
      <c r="C14" s="69"/>
      <c r="D14" s="70" t="s">
        <v>18</v>
      </c>
      <c r="E14" s="71"/>
      <c r="F14" s="71"/>
      <c r="G14" s="71"/>
      <c r="H14" s="71"/>
      <c r="I14" s="71"/>
      <c r="J14" s="72"/>
    </row>
    <row r="15" spans="2:10" ht="15.6" x14ac:dyDescent="0.3">
      <c r="B15" s="68" t="s">
        <v>31</v>
      </c>
      <c r="C15" s="69"/>
      <c r="D15" s="70"/>
      <c r="E15" s="71"/>
      <c r="F15" s="71"/>
      <c r="G15" s="71" t="s">
        <v>18</v>
      </c>
      <c r="H15" s="71"/>
      <c r="I15" s="71" t="s">
        <v>18</v>
      </c>
      <c r="J15" s="72"/>
    </row>
    <row r="16" spans="2:10" ht="15.6" x14ac:dyDescent="0.3">
      <c r="B16" s="68" t="s">
        <v>32</v>
      </c>
      <c r="C16" s="69" t="s">
        <v>26</v>
      </c>
      <c r="D16" s="70"/>
      <c r="E16" s="71"/>
      <c r="F16" s="71" t="s">
        <v>18</v>
      </c>
      <c r="G16" s="71" t="s">
        <v>18</v>
      </c>
      <c r="H16" s="71" t="s">
        <v>18</v>
      </c>
      <c r="I16" s="71" t="s">
        <v>18</v>
      </c>
      <c r="J16" s="72"/>
    </row>
    <row r="17" spans="2:10" ht="15.6" x14ac:dyDescent="0.3">
      <c r="B17" s="68" t="s">
        <v>33</v>
      </c>
      <c r="C17" s="69" t="s">
        <v>34</v>
      </c>
      <c r="D17" s="70"/>
      <c r="E17" s="71"/>
      <c r="F17" s="71"/>
      <c r="G17" s="71" t="s">
        <v>18</v>
      </c>
      <c r="H17" s="71"/>
      <c r="I17" s="71" t="s">
        <v>18</v>
      </c>
      <c r="J17" s="72"/>
    </row>
    <row r="18" spans="2:10" ht="15.6" x14ac:dyDescent="0.3">
      <c r="B18" s="68" t="s">
        <v>35</v>
      </c>
      <c r="C18" s="69"/>
      <c r="D18" s="70"/>
      <c r="E18" s="71" t="s">
        <v>36</v>
      </c>
      <c r="F18" s="71" t="s">
        <v>36</v>
      </c>
      <c r="G18" s="71" t="s">
        <v>18</v>
      </c>
      <c r="H18" s="71" t="s">
        <v>36</v>
      </c>
      <c r="I18" s="71" t="s">
        <v>36</v>
      </c>
      <c r="J18" s="72" t="s">
        <v>36</v>
      </c>
    </row>
    <row r="19" spans="2:10" ht="15.6" x14ac:dyDescent="0.3">
      <c r="B19" s="68" t="s">
        <v>37</v>
      </c>
      <c r="C19" s="69" t="s">
        <v>26</v>
      </c>
      <c r="D19" s="70"/>
      <c r="E19" s="71"/>
      <c r="F19" s="71"/>
      <c r="G19" s="71"/>
      <c r="H19" s="71"/>
      <c r="I19" s="71"/>
      <c r="J19" s="72"/>
    </row>
    <row r="20" spans="2:10" ht="15.6" x14ac:dyDescent="0.3">
      <c r="B20" s="68" t="s">
        <v>38</v>
      </c>
      <c r="C20" s="69"/>
      <c r="D20" s="70" t="s">
        <v>18</v>
      </c>
      <c r="E20" s="71"/>
      <c r="F20" s="71"/>
      <c r="G20" s="71"/>
      <c r="H20" s="71"/>
      <c r="I20" s="71"/>
      <c r="J20" s="72"/>
    </row>
    <row r="21" spans="2:10" ht="15.6" x14ac:dyDescent="0.3">
      <c r="B21" s="68" t="s">
        <v>39</v>
      </c>
      <c r="C21" s="69" t="s">
        <v>26</v>
      </c>
      <c r="D21" s="70"/>
      <c r="E21" s="71"/>
      <c r="F21" s="71"/>
      <c r="G21" s="71"/>
      <c r="H21" s="71"/>
      <c r="I21" s="71"/>
      <c r="J21" s="72"/>
    </row>
    <row r="22" spans="2:10" ht="15.6" x14ac:dyDescent="0.3">
      <c r="B22" s="68" t="s">
        <v>40</v>
      </c>
      <c r="C22" s="69" t="s">
        <v>26</v>
      </c>
      <c r="D22" s="70"/>
      <c r="E22" s="71" t="s">
        <v>18</v>
      </c>
      <c r="F22" s="71"/>
      <c r="G22" s="71"/>
      <c r="H22" s="71"/>
      <c r="I22" s="71"/>
      <c r="J22" s="72"/>
    </row>
    <row r="23" spans="2:10" ht="15.6" x14ac:dyDescent="0.3">
      <c r="B23" s="68" t="s">
        <v>41</v>
      </c>
      <c r="C23" s="69"/>
      <c r="D23" s="70" t="s">
        <v>18</v>
      </c>
      <c r="E23" s="71"/>
      <c r="F23" s="71"/>
      <c r="G23" s="71"/>
      <c r="H23" s="71"/>
      <c r="I23" s="71"/>
      <c r="J23" s="72"/>
    </row>
    <row r="24" spans="2:10" ht="15.6" x14ac:dyDescent="0.3">
      <c r="B24" s="68" t="s">
        <v>42</v>
      </c>
      <c r="C24" s="69" t="s">
        <v>26</v>
      </c>
      <c r="D24" s="70"/>
      <c r="E24" s="71" t="s">
        <v>18</v>
      </c>
      <c r="F24" s="71"/>
      <c r="G24" s="71"/>
      <c r="H24" s="71"/>
      <c r="I24" s="71"/>
      <c r="J24" s="72"/>
    </row>
    <row r="25" spans="2:10" ht="15.6" x14ac:dyDescent="0.3">
      <c r="B25" s="68" t="s">
        <v>43</v>
      </c>
      <c r="C25" s="69" t="s">
        <v>26</v>
      </c>
      <c r="D25" s="70" t="s">
        <v>36</v>
      </c>
      <c r="E25" s="71" t="s">
        <v>18</v>
      </c>
      <c r="F25" s="71"/>
      <c r="G25" s="71"/>
      <c r="H25" s="71"/>
      <c r="I25" s="71" t="s">
        <v>36</v>
      </c>
      <c r="J25" s="72" t="s">
        <v>36</v>
      </c>
    </row>
    <row r="26" spans="2:10" ht="15.6" x14ac:dyDescent="0.3">
      <c r="B26" s="77"/>
      <c r="C26" s="69"/>
      <c r="D26" s="70"/>
      <c r="E26" s="71"/>
      <c r="F26" s="71"/>
      <c r="G26" s="71"/>
      <c r="H26" s="71"/>
      <c r="I26" s="71"/>
      <c r="J26" s="72"/>
    </row>
    <row r="27" spans="2:10" ht="14.4" x14ac:dyDescent="0.3">
      <c r="B27" s="78" t="s">
        <v>44</v>
      </c>
      <c r="C27" s="52"/>
      <c r="D27" s="52"/>
      <c r="E27" s="52"/>
      <c r="F27" s="52"/>
      <c r="G27" s="52"/>
      <c r="H27" s="52"/>
      <c r="I27" s="52"/>
      <c r="J27" s="79"/>
    </row>
    <row r="28" spans="2:10" ht="13.8" x14ac:dyDescent="0.3">
      <c r="B28" s="80" t="s">
        <v>45</v>
      </c>
      <c r="C28" s="53"/>
      <c r="D28" s="53"/>
      <c r="E28" s="54"/>
      <c r="F28" s="54"/>
      <c r="G28" s="54"/>
      <c r="H28" s="54"/>
      <c r="I28" s="54"/>
      <c r="J28" s="81"/>
    </row>
    <row r="29" spans="2:10" ht="13.8" x14ac:dyDescent="0.3">
      <c r="B29" s="80" t="s">
        <v>46</v>
      </c>
      <c r="C29" s="53"/>
      <c r="D29" s="53"/>
      <c r="E29" s="54"/>
      <c r="F29" s="54"/>
      <c r="G29" s="54"/>
      <c r="H29" s="54"/>
      <c r="I29" s="54"/>
      <c r="J29" s="81"/>
    </row>
    <row r="30" spans="2:10" ht="13.8" x14ac:dyDescent="0.3">
      <c r="B30" s="80" t="s">
        <v>47</v>
      </c>
      <c r="C30" s="53"/>
      <c r="D30" s="53"/>
      <c r="E30" s="54"/>
      <c r="F30" s="54"/>
      <c r="G30" s="54"/>
      <c r="H30" s="54"/>
      <c r="I30" s="54"/>
      <c r="J30" s="81"/>
    </row>
    <row r="31" spans="2:10" ht="13.8" x14ac:dyDescent="0.3">
      <c r="B31" s="80" t="s">
        <v>48</v>
      </c>
      <c r="C31" s="53"/>
      <c r="D31" s="53"/>
      <c r="E31" s="54"/>
      <c r="F31" s="54"/>
      <c r="G31" s="54"/>
      <c r="H31" s="54"/>
      <c r="I31" s="54"/>
      <c r="J31" s="81"/>
    </row>
    <row r="32" spans="2:10" ht="13.8" thickBot="1" x14ac:dyDescent="0.3">
      <c r="B32" s="82"/>
      <c r="C32" s="3"/>
      <c r="D32" s="3"/>
      <c r="E32" s="3"/>
      <c r="F32" s="3"/>
      <c r="G32" s="3"/>
      <c r="H32" s="3"/>
      <c r="I32" s="3"/>
      <c r="J32" s="83"/>
    </row>
    <row r="33" spans="2:10" x14ac:dyDescent="0.25">
      <c r="B33" s="367" t="s">
        <v>49</v>
      </c>
      <c r="C33" s="368"/>
      <c r="D33" s="368"/>
      <c r="E33" s="368"/>
      <c r="F33" s="368"/>
      <c r="G33" s="368"/>
      <c r="H33" s="368"/>
      <c r="I33" s="368"/>
      <c r="J33" s="369"/>
    </row>
    <row r="34" spans="2:10" ht="12" customHeight="1" thickBot="1" x14ac:dyDescent="0.3">
      <c r="B34" s="370"/>
      <c r="C34" s="371"/>
      <c r="D34" s="371"/>
      <c r="E34" s="371"/>
      <c r="F34" s="371"/>
      <c r="G34" s="371"/>
      <c r="H34" s="371"/>
      <c r="I34" s="371"/>
      <c r="J34" s="372"/>
    </row>
  </sheetData>
  <mergeCells count="2">
    <mergeCell ref="C2:J2"/>
    <mergeCell ref="B33:J34"/>
  </mergeCells>
  <pageMargins left="0.75" right="0.75" top="1" bottom="1" header="0.5" footer="0.5"/>
  <pageSetup firstPageNumber="4" orientation="portrait" r:id="rId1"/>
  <headerFooter alignWithMargins="0">
    <oddFooter>&amp;L_x000D_&amp;1#&amp;"Calibri"&amp;10&amp;K000000 Fannie Mae Confidential&amp;CConfidential - Internal Distribution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B1:AL48"/>
  <sheetViews>
    <sheetView showGridLines="0" topLeftCell="B1" workbookViewId="0">
      <selection activeCell="I35" sqref="I35:N35"/>
    </sheetView>
  </sheetViews>
  <sheetFormatPr defaultColWidth="9.109375" defaultRowHeight="13.8" x14ac:dyDescent="0.3"/>
  <cols>
    <col min="1" max="1" width="3.109375" style="6" customWidth="1"/>
    <col min="2" max="2" width="30.33203125" style="6" bestFit="1" customWidth="1"/>
    <col min="3" max="38" width="12.109375" style="6" customWidth="1"/>
    <col min="39" max="16384" width="9.109375" style="6"/>
  </cols>
  <sheetData>
    <row r="1" spans="2:38" ht="14.4" thickBot="1" x14ac:dyDescent="0.35"/>
    <row r="2" spans="2:38" ht="14.4" thickBot="1" x14ac:dyDescent="0.35">
      <c r="B2" s="400" t="s">
        <v>50</v>
      </c>
      <c r="C2" s="399">
        <v>45292</v>
      </c>
      <c r="D2" s="397"/>
      <c r="E2" s="397"/>
      <c r="F2" s="397">
        <v>45323</v>
      </c>
      <c r="G2" s="397"/>
      <c r="H2" s="398"/>
      <c r="I2" s="399">
        <v>45352</v>
      </c>
      <c r="J2" s="397"/>
      <c r="K2" s="397"/>
      <c r="L2" s="397">
        <v>45383</v>
      </c>
      <c r="M2" s="397"/>
      <c r="N2" s="398"/>
      <c r="O2" s="399">
        <v>45413</v>
      </c>
      <c r="P2" s="397"/>
      <c r="Q2" s="397"/>
      <c r="R2" s="397">
        <v>45444</v>
      </c>
      <c r="S2" s="397"/>
      <c r="T2" s="398"/>
      <c r="U2" s="399">
        <v>45474</v>
      </c>
      <c r="V2" s="397"/>
      <c r="W2" s="397"/>
      <c r="X2" s="397">
        <v>45505</v>
      </c>
      <c r="Y2" s="397"/>
      <c r="Z2" s="398"/>
      <c r="AA2" s="399">
        <v>45536</v>
      </c>
      <c r="AB2" s="397"/>
      <c r="AC2" s="397"/>
      <c r="AD2" s="397">
        <v>45566</v>
      </c>
      <c r="AE2" s="397"/>
      <c r="AF2" s="398"/>
      <c r="AG2" s="399">
        <v>45597</v>
      </c>
      <c r="AH2" s="397"/>
      <c r="AI2" s="397"/>
      <c r="AJ2" s="397">
        <v>45627</v>
      </c>
      <c r="AK2" s="397"/>
      <c r="AL2" s="398"/>
    </row>
    <row r="3" spans="2:38" x14ac:dyDescent="0.3">
      <c r="B3" s="401"/>
      <c r="C3" s="84" t="s">
        <v>51</v>
      </c>
      <c r="D3" s="84" t="s">
        <v>52</v>
      </c>
      <c r="E3" s="85" t="s">
        <v>53</v>
      </c>
      <c r="F3" s="84" t="s">
        <v>51</v>
      </c>
      <c r="G3" s="84" t="s">
        <v>52</v>
      </c>
      <c r="H3" s="84" t="s">
        <v>53</v>
      </c>
      <c r="I3" s="99" t="s">
        <v>51</v>
      </c>
      <c r="J3" s="84" t="s">
        <v>52</v>
      </c>
      <c r="K3" s="85" t="s">
        <v>53</v>
      </c>
      <c r="L3" s="84" t="s">
        <v>51</v>
      </c>
      <c r="M3" s="84" t="s">
        <v>52</v>
      </c>
      <c r="N3" s="84" t="s">
        <v>53</v>
      </c>
      <c r="O3" s="99" t="s">
        <v>51</v>
      </c>
      <c r="P3" s="84" t="s">
        <v>52</v>
      </c>
      <c r="Q3" s="85" t="s">
        <v>53</v>
      </c>
      <c r="R3" s="84" t="s">
        <v>51</v>
      </c>
      <c r="S3" s="84" t="s">
        <v>52</v>
      </c>
      <c r="T3" s="84" t="s">
        <v>53</v>
      </c>
      <c r="U3" s="99" t="s">
        <v>51</v>
      </c>
      <c r="V3" s="84" t="s">
        <v>52</v>
      </c>
      <c r="W3" s="85" t="s">
        <v>53</v>
      </c>
      <c r="X3" s="84" t="s">
        <v>51</v>
      </c>
      <c r="Y3" s="84" t="s">
        <v>52</v>
      </c>
      <c r="Z3" s="84" t="s">
        <v>53</v>
      </c>
      <c r="AA3" s="99" t="s">
        <v>51</v>
      </c>
      <c r="AB3" s="84" t="s">
        <v>52</v>
      </c>
      <c r="AC3" s="85" t="s">
        <v>53</v>
      </c>
      <c r="AD3" s="84" t="s">
        <v>51</v>
      </c>
      <c r="AE3" s="84" t="s">
        <v>52</v>
      </c>
      <c r="AF3" s="84" t="s">
        <v>53</v>
      </c>
      <c r="AG3" s="91" t="s">
        <v>51</v>
      </c>
      <c r="AH3" s="92" t="s">
        <v>52</v>
      </c>
      <c r="AI3" s="93" t="s">
        <v>53</v>
      </c>
      <c r="AJ3" s="84" t="s">
        <v>51</v>
      </c>
      <c r="AK3" s="84" t="s">
        <v>52</v>
      </c>
      <c r="AL3" s="85" t="s">
        <v>53</v>
      </c>
    </row>
    <row r="4" spans="2:38" x14ac:dyDescent="0.3">
      <c r="B4" s="101" t="s">
        <v>54</v>
      </c>
      <c r="C4" s="90"/>
      <c r="D4" s="10"/>
      <c r="E4" s="10"/>
      <c r="F4" s="10"/>
      <c r="G4" s="10"/>
      <c r="H4" s="86"/>
      <c r="I4" s="94"/>
      <c r="J4" s="10"/>
      <c r="K4" s="95"/>
      <c r="L4" s="90"/>
      <c r="M4" s="10"/>
      <c r="N4" s="86"/>
      <c r="O4" s="94"/>
      <c r="P4" s="10"/>
      <c r="Q4" s="95"/>
      <c r="R4" s="90"/>
      <c r="S4" s="10"/>
      <c r="T4" s="86"/>
      <c r="U4" s="94"/>
      <c r="V4" s="10"/>
      <c r="W4" s="95"/>
      <c r="X4" s="90"/>
      <c r="Y4" s="10"/>
      <c r="Z4" s="86"/>
      <c r="AA4" s="94"/>
      <c r="AB4" s="10"/>
      <c r="AC4" s="95"/>
      <c r="AD4" s="90"/>
      <c r="AE4" s="10"/>
      <c r="AF4" s="86"/>
      <c r="AG4" s="94"/>
      <c r="AH4" s="10"/>
      <c r="AI4" s="95"/>
      <c r="AJ4" s="90"/>
      <c r="AK4" s="10"/>
      <c r="AL4" s="95"/>
    </row>
    <row r="5" spans="2:38" ht="15" customHeight="1" x14ac:dyDescent="0.3">
      <c r="B5" s="45" t="s">
        <v>55</v>
      </c>
      <c r="C5" s="46">
        <v>45347</v>
      </c>
      <c r="D5" s="47">
        <v>45350</v>
      </c>
      <c r="E5" s="48">
        <f>C5-D5</f>
        <v>-3</v>
      </c>
      <c r="F5" s="46"/>
      <c r="G5" s="47"/>
      <c r="H5" s="87">
        <f>F5-G5</f>
        <v>0</v>
      </c>
      <c r="I5" s="96"/>
      <c r="J5" s="47"/>
      <c r="K5" s="48">
        <f>I5-J5</f>
        <v>0</v>
      </c>
      <c r="L5" s="46"/>
      <c r="M5" s="47"/>
      <c r="N5" s="87">
        <f>L5-M5</f>
        <v>0</v>
      </c>
      <c r="O5" s="96"/>
      <c r="P5" s="47"/>
      <c r="Q5" s="48">
        <f>O5-P5</f>
        <v>0</v>
      </c>
      <c r="R5" s="46"/>
      <c r="S5" s="47"/>
      <c r="T5" s="87">
        <f>R5-S5</f>
        <v>0</v>
      </c>
      <c r="U5" s="96"/>
      <c r="V5" s="47"/>
      <c r="W5" s="48">
        <f>U5-V5</f>
        <v>0</v>
      </c>
      <c r="X5" s="46"/>
      <c r="Y5" s="47"/>
      <c r="Z5" s="87">
        <f>X5-Y5</f>
        <v>0</v>
      </c>
      <c r="AA5" s="96"/>
      <c r="AB5" s="47"/>
      <c r="AC5" s="48">
        <f>AA5-AB5</f>
        <v>0</v>
      </c>
      <c r="AD5" s="46"/>
      <c r="AE5" s="47"/>
      <c r="AF5" s="87">
        <f>AD5-AE5</f>
        <v>0</v>
      </c>
      <c r="AG5" s="96"/>
      <c r="AH5" s="47"/>
      <c r="AI5" s="48">
        <f>AG5-AH5</f>
        <v>0</v>
      </c>
      <c r="AJ5" s="46"/>
      <c r="AK5" s="47"/>
      <c r="AL5" s="48">
        <f>AJ5-AK5</f>
        <v>0</v>
      </c>
    </row>
    <row r="6" spans="2:38" ht="15" customHeight="1" x14ac:dyDescent="0.3">
      <c r="B6" s="32" t="s">
        <v>56</v>
      </c>
      <c r="C6" s="37">
        <v>45357</v>
      </c>
      <c r="D6" s="42">
        <v>45350</v>
      </c>
      <c r="E6" s="34">
        <f t="shared" ref="E6:E17" si="0">C6-D6</f>
        <v>7</v>
      </c>
      <c r="F6" s="37"/>
      <c r="G6" s="42"/>
      <c r="H6" s="88">
        <f t="shared" ref="H6:H17" si="1">F6-G6</f>
        <v>0</v>
      </c>
      <c r="I6" s="97"/>
      <c r="J6" s="42"/>
      <c r="K6" s="34">
        <f t="shared" ref="K6:K17" si="2">I6-J6</f>
        <v>0</v>
      </c>
      <c r="L6" s="37"/>
      <c r="M6" s="42"/>
      <c r="N6" s="88">
        <f t="shared" ref="N6:N17" si="3">L6-M6</f>
        <v>0</v>
      </c>
      <c r="O6" s="97"/>
      <c r="P6" s="42"/>
      <c r="Q6" s="34">
        <f t="shared" ref="Q6:Q17" si="4">O6-P6</f>
        <v>0</v>
      </c>
      <c r="R6" s="37"/>
      <c r="S6" s="42"/>
      <c r="T6" s="88">
        <f t="shared" ref="T6:T17" si="5">R6-S6</f>
        <v>0</v>
      </c>
      <c r="U6" s="97"/>
      <c r="V6" s="42"/>
      <c r="W6" s="34">
        <f t="shared" ref="W6:W17" si="6">U6-V6</f>
        <v>0</v>
      </c>
      <c r="X6" s="37"/>
      <c r="Y6" s="42"/>
      <c r="Z6" s="88">
        <f t="shared" ref="Z6:Z17" si="7">X6-Y6</f>
        <v>0</v>
      </c>
      <c r="AA6" s="97"/>
      <c r="AB6" s="42"/>
      <c r="AC6" s="34">
        <f t="shared" ref="AC6:AC17" si="8">AA6-AB6</f>
        <v>0</v>
      </c>
      <c r="AD6" s="37"/>
      <c r="AE6" s="42"/>
      <c r="AF6" s="88">
        <f t="shared" ref="AF6:AF17" si="9">AD6-AE6</f>
        <v>0</v>
      </c>
      <c r="AG6" s="97"/>
      <c r="AH6" s="42"/>
      <c r="AI6" s="34">
        <f t="shared" ref="AI6:AI17" si="10">AG6-AH6</f>
        <v>0</v>
      </c>
      <c r="AJ6" s="37"/>
      <c r="AK6" s="42"/>
      <c r="AL6" s="34">
        <f t="shared" ref="AL6:AL17" si="11">AJ6-AK6</f>
        <v>0</v>
      </c>
    </row>
    <row r="7" spans="2:38" ht="15" customHeight="1" x14ac:dyDescent="0.3">
      <c r="B7" s="100" t="s">
        <v>57</v>
      </c>
      <c r="C7" s="37"/>
      <c r="D7" s="42"/>
      <c r="E7" s="34"/>
      <c r="F7" s="37"/>
      <c r="G7" s="42"/>
      <c r="H7" s="88"/>
      <c r="I7" s="97"/>
      <c r="J7" s="42"/>
      <c r="K7" s="34"/>
      <c r="L7" s="37"/>
      <c r="M7" s="42"/>
      <c r="N7" s="88"/>
      <c r="O7" s="97"/>
      <c r="P7" s="42"/>
      <c r="Q7" s="34"/>
      <c r="R7" s="37"/>
      <c r="S7" s="42"/>
      <c r="T7" s="88"/>
      <c r="U7" s="97"/>
      <c r="V7" s="42"/>
      <c r="W7" s="34"/>
      <c r="X7" s="37"/>
      <c r="Y7" s="42"/>
      <c r="Z7" s="88"/>
      <c r="AA7" s="97"/>
      <c r="AB7" s="42"/>
      <c r="AC7" s="34"/>
      <c r="AD7" s="37"/>
      <c r="AE7" s="42"/>
      <c r="AF7" s="88"/>
      <c r="AG7" s="97"/>
      <c r="AH7" s="42"/>
      <c r="AI7" s="34"/>
      <c r="AJ7" s="37"/>
      <c r="AK7" s="42"/>
      <c r="AL7" s="34"/>
    </row>
    <row r="8" spans="2:38" ht="15" customHeight="1" x14ac:dyDescent="0.3">
      <c r="B8" s="32" t="s">
        <v>58</v>
      </c>
      <c r="C8" s="37">
        <v>45377</v>
      </c>
      <c r="D8" s="42">
        <v>45382</v>
      </c>
      <c r="E8" s="34">
        <f t="shared" si="0"/>
        <v>-5</v>
      </c>
      <c r="F8" s="37"/>
      <c r="G8" s="42"/>
      <c r="H8" s="88">
        <f t="shared" si="1"/>
        <v>0</v>
      </c>
      <c r="I8" s="97"/>
      <c r="J8" s="42"/>
      <c r="K8" s="34">
        <f t="shared" si="2"/>
        <v>0</v>
      </c>
      <c r="L8" s="37"/>
      <c r="M8" s="42"/>
      <c r="N8" s="88">
        <f t="shared" si="3"/>
        <v>0</v>
      </c>
      <c r="O8" s="97"/>
      <c r="P8" s="42"/>
      <c r="Q8" s="34">
        <f t="shared" si="4"/>
        <v>0</v>
      </c>
      <c r="R8" s="37"/>
      <c r="S8" s="42"/>
      <c r="T8" s="88">
        <f t="shared" si="5"/>
        <v>0</v>
      </c>
      <c r="U8" s="97"/>
      <c r="V8" s="42"/>
      <c r="W8" s="34">
        <f t="shared" si="6"/>
        <v>0</v>
      </c>
      <c r="X8" s="37"/>
      <c r="Y8" s="42"/>
      <c r="Z8" s="88">
        <f t="shared" si="7"/>
        <v>0</v>
      </c>
      <c r="AA8" s="97"/>
      <c r="AB8" s="42"/>
      <c r="AC8" s="34">
        <f t="shared" si="8"/>
        <v>0</v>
      </c>
      <c r="AD8" s="37"/>
      <c r="AE8" s="42"/>
      <c r="AF8" s="88">
        <f t="shared" si="9"/>
        <v>0</v>
      </c>
      <c r="AG8" s="97"/>
      <c r="AH8" s="42"/>
      <c r="AI8" s="34">
        <f t="shared" si="10"/>
        <v>0</v>
      </c>
      <c r="AJ8" s="37"/>
      <c r="AK8" s="42"/>
      <c r="AL8" s="34">
        <f t="shared" si="11"/>
        <v>0</v>
      </c>
    </row>
    <row r="9" spans="2:38" ht="15" customHeight="1" x14ac:dyDescent="0.3">
      <c r="B9" s="32" t="s">
        <v>59</v>
      </c>
      <c r="C9" s="37">
        <v>45400</v>
      </c>
      <c r="D9" s="42">
        <v>45397</v>
      </c>
      <c r="E9" s="34">
        <f>C9-D9</f>
        <v>3</v>
      </c>
      <c r="F9" s="37"/>
      <c r="G9" s="42"/>
      <c r="H9" s="88">
        <f t="shared" si="1"/>
        <v>0</v>
      </c>
      <c r="I9" s="97"/>
      <c r="J9" s="42"/>
      <c r="K9" s="34">
        <f t="shared" si="2"/>
        <v>0</v>
      </c>
      <c r="L9" s="37"/>
      <c r="M9" s="42"/>
      <c r="N9" s="88">
        <f t="shared" si="3"/>
        <v>0</v>
      </c>
      <c r="O9" s="97"/>
      <c r="P9" s="42"/>
      <c r="Q9" s="34">
        <f t="shared" si="4"/>
        <v>0</v>
      </c>
      <c r="R9" s="37"/>
      <c r="S9" s="42"/>
      <c r="T9" s="88">
        <f t="shared" si="5"/>
        <v>0</v>
      </c>
      <c r="U9" s="97"/>
      <c r="V9" s="42"/>
      <c r="W9" s="34">
        <f t="shared" si="6"/>
        <v>0</v>
      </c>
      <c r="X9" s="37"/>
      <c r="Y9" s="42"/>
      <c r="Z9" s="88">
        <f t="shared" si="7"/>
        <v>0</v>
      </c>
      <c r="AA9" s="97"/>
      <c r="AB9" s="42"/>
      <c r="AC9" s="34">
        <f t="shared" si="8"/>
        <v>0</v>
      </c>
      <c r="AD9" s="37"/>
      <c r="AE9" s="42"/>
      <c r="AF9" s="88">
        <f t="shared" si="9"/>
        <v>0</v>
      </c>
      <c r="AG9" s="97"/>
      <c r="AH9" s="42"/>
      <c r="AI9" s="34">
        <f t="shared" si="10"/>
        <v>0</v>
      </c>
      <c r="AJ9" s="37"/>
      <c r="AK9" s="42"/>
      <c r="AL9" s="34">
        <f t="shared" si="11"/>
        <v>0</v>
      </c>
    </row>
    <row r="10" spans="2:38" ht="15" customHeight="1" x14ac:dyDescent="0.3">
      <c r="B10" s="32" t="s">
        <v>60</v>
      </c>
      <c r="C10" s="37">
        <v>45407</v>
      </c>
      <c r="D10" s="42">
        <v>45407</v>
      </c>
      <c r="E10" s="34">
        <f t="shared" si="0"/>
        <v>0</v>
      </c>
      <c r="F10" s="37"/>
      <c r="G10" s="42"/>
      <c r="H10" s="88">
        <f t="shared" si="1"/>
        <v>0</v>
      </c>
      <c r="I10" s="97"/>
      <c r="J10" s="42"/>
      <c r="K10" s="34">
        <f t="shared" si="2"/>
        <v>0</v>
      </c>
      <c r="L10" s="37"/>
      <c r="M10" s="42"/>
      <c r="N10" s="88">
        <f t="shared" si="3"/>
        <v>0</v>
      </c>
      <c r="O10" s="97"/>
      <c r="P10" s="42"/>
      <c r="Q10" s="34">
        <f t="shared" si="4"/>
        <v>0</v>
      </c>
      <c r="R10" s="37"/>
      <c r="S10" s="42"/>
      <c r="T10" s="88">
        <f t="shared" si="5"/>
        <v>0</v>
      </c>
      <c r="U10" s="97"/>
      <c r="V10" s="42"/>
      <c r="W10" s="34">
        <f t="shared" si="6"/>
        <v>0</v>
      </c>
      <c r="X10" s="37"/>
      <c r="Y10" s="42"/>
      <c r="Z10" s="88">
        <f t="shared" si="7"/>
        <v>0</v>
      </c>
      <c r="AA10" s="97"/>
      <c r="AB10" s="42"/>
      <c r="AC10" s="34">
        <f t="shared" si="8"/>
        <v>0</v>
      </c>
      <c r="AD10" s="37"/>
      <c r="AE10" s="42"/>
      <c r="AF10" s="88">
        <f t="shared" si="9"/>
        <v>0</v>
      </c>
      <c r="AG10" s="97"/>
      <c r="AH10" s="42"/>
      <c r="AI10" s="34">
        <f t="shared" si="10"/>
        <v>0</v>
      </c>
      <c r="AJ10" s="37"/>
      <c r="AK10" s="42"/>
      <c r="AL10" s="34">
        <f t="shared" si="11"/>
        <v>0</v>
      </c>
    </row>
    <row r="11" spans="2:38" ht="15" customHeight="1" x14ac:dyDescent="0.3">
      <c r="B11" s="32" t="s">
        <v>61</v>
      </c>
      <c r="C11" s="37">
        <v>45412</v>
      </c>
      <c r="D11" s="42">
        <v>45412</v>
      </c>
      <c r="E11" s="34">
        <f t="shared" si="0"/>
        <v>0</v>
      </c>
      <c r="F11" s="37"/>
      <c r="G11" s="42"/>
      <c r="H11" s="88">
        <f t="shared" si="1"/>
        <v>0</v>
      </c>
      <c r="I11" s="97"/>
      <c r="J11" s="42"/>
      <c r="K11" s="34">
        <f t="shared" si="2"/>
        <v>0</v>
      </c>
      <c r="L11" s="37"/>
      <c r="M11" s="42"/>
      <c r="N11" s="88">
        <f t="shared" si="3"/>
        <v>0</v>
      </c>
      <c r="O11" s="97"/>
      <c r="P11" s="42"/>
      <c r="Q11" s="34">
        <f t="shared" si="4"/>
        <v>0</v>
      </c>
      <c r="R11" s="37"/>
      <c r="S11" s="42"/>
      <c r="T11" s="88">
        <f t="shared" si="5"/>
        <v>0</v>
      </c>
      <c r="U11" s="97"/>
      <c r="V11" s="42"/>
      <c r="W11" s="34">
        <f t="shared" si="6"/>
        <v>0</v>
      </c>
      <c r="X11" s="37"/>
      <c r="Y11" s="42"/>
      <c r="Z11" s="88">
        <f t="shared" si="7"/>
        <v>0</v>
      </c>
      <c r="AA11" s="97"/>
      <c r="AB11" s="42"/>
      <c r="AC11" s="34">
        <f t="shared" si="8"/>
        <v>0</v>
      </c>
      <c r="AD11" s="37"/>
      <c r="AE11" s="42"/>
      <c r="AF11" s="88">
        <f t="shared" si="9"/>
        <v>0</v>
      </c>
      <c r="AG11" s="97"/>
      <c r="AH11" s="42"/>
      <c r="AI11" s="34">
        <f t="shared" si="10"/>
        <v>0</v>
      </c>
      <c r="AJ11" s="37"/>
      <c r="AK11" s="42"/>
      <c r="AL11" s="34">
        <f t="shared" si="11"/>
        <v>0</v>
      </c>
    </row>
    <row r="12" spans="2:38" ht="15" customHeight="1" x14ac:dyDescent="0.3">
      <c r="B12" s="32" t="s">
        <v>62</v>
      </c>
      <c r="C12" s="37">
        <v>45453</v>
      </c>
      <c r="D12" s="42">
        <v>45443</v>
      </c>
      <c r="E12" s="34">
        <f t="shared" si="0"/>
        <v>10</v>
      </c>
      <c r="F12" s="37"/>
      <c r="G12" s="42"/>
      <c r="H12" s="88">
        <f t="shared" si="1"/>
        <v>0</v>
      </c>
      <c r="I12" s="97"/>
      <c r="J12" s="42"/>
      <c r="K12" s="34">
        <f t="shared" si="2"/>
        <v>0</v>
      </c>
      <c r="L12" s="37"/>
      <c r="M12" s="42"/>
      <c r="N12" s="88">
        <f t="shared" si="3"/>
        <v>0</v>
      </c>
      <c r="O12" s="97"/>
      <c r="P12" s="42"/>
      <c r="Q12" s="34">
        <f t="shared" si="4"/>
        <v>0</v>
      </c>
      <c r="R12" s="37"/>
      <c r="S12" s="42"/>
      <c r="T12" s="88">
        <f t="shared" si="5"/>
        <v>0</v>
      </c>
      <c r="U12" s="97"/>
      <c r="V12" s="42"/>
      <c r="W12" s="34">
        <f t="shared" si="6"/>
        <v>0</v>
      </c>
      <c r="X12" s="37"/>
      <c r="Y12" s="42"/>
      <c r="Z12" s="88">
        <f t="shared" si="7"/>
        <v>0</v>
      </c>
      <c r="AA12" s="97"/>
      <c r="AB12" s="42"/>
      <c r="AC12" s="34">
        <f t="shared" si="8"/>
        <v>0</v>
      </c>
      <c r="AD12" s="37"/>
      <c r="AE12" s="42"/>
      <c r="AF12" s="88">
        <f t="shared" si="9"/>
        <v>0</v>
      </c>
      <c r="AG12" s="97"/>
      <c r="AH12" s="42"/>
      <c r="AI12" s="34">
        <f t="shared" si="10"/>
        <v>0</v>
      </c>
      <c r="AJ12" s="37"/>
      <c r="AK12" s="42"/>
      <c r="AL12" s="34">
        <f t="shared" si="11"/>
        <v>0</v>
      </c>
    </row>
    <row r="13" spans="2:38" ht="15" customHeight="1" x14ac:dyDescent="0.3">
      <c r="B13" s="101" t="s">
        <v>54</v>
      </c>
      <c r="C13" s="37"/>
      <c r="D13" s="42"/>
      <c r="E13" s="34"/>
      <c r="F13" s="37"/>
      <c r="G13" s="42"/>
      <c r="H13" s="88"/>
      <c r="I13" s="97"/>
      <c r="J13" s="42"/>
      <c r="K13" s="34"/>
      <c r="L13" s="37"/>
      <c r="M13" s="42"/>
      <c r="N13" s="88"/>
      <c r="O13" s="97"/>
      <c r="P13" s="42"/>
      <c r="Q13" s="34"/>
      <c r="R13" s="37"/>
      <c r="S13" s="42"/>
      <c r="T13" s="88"/>
      <c r="U13" s="97"/>
      <c r="V13" s="42"/>
      <c r="W13" s="34"/>
      <c r="X13" s="37"/>
      <c r="Y13" s="42"/>
      <c r="Z13" s="88"/>
      <c r="AA13" s="97"/>
      <c r="AB13" s="42"/>
      <c r="AC13" s="34"/>
      <c r="AD13" s="37"/>
      <c r="AE13" s="42"/>
      <c r="AF13" s="88"/>
      <c r="AG13" s="97"/>
      <c r="AH13" s="42"/>
      <c r="AI13" s="34"/>
      <c r="AJ13" s="37"/>
      <c r="AK13" s="42"/>
      <c r="AL13" s="34"/>
    </row>
    <row r="14" spans="2:38" ht="15" customHeight="1" x14ac:dyDescent="0.3">
      <c r="B14" s="32" t="s">
        <v>63</v>
      </c>
      <c r="C14" s="37">
        <v>45427</v>
      </c>
      <c r="D14" s="42">
        <v>45443</v>
      </c>
      <c r="E14" s="34">
        <f t="shared" si="0"/>
        <v>-16</v>
      </c>
      <c r="F14" s="37"/>
      <c r="G14" s="42"/>
      <c r="H14" s="88">
        <f t="shared" si="1"/>
        <v>0</v>
      </c>
      <c r="I14" s="97"/>
      <c r="J14" s="42"/>
      <c r="K14" s="34">
        <f t="shared" si="2"/>
        <v>0</v>
      </c>
      <c r="L14" s="37"/>
      <c r="M14" s="42"/>
      <c r="N14" s="88">
        <f t="shared" si="3"/>
        <v>0</v>
      </c>
      <c r="O14" s="97"/>
      <c r="P14" s="42"/>
      <c r="Q14" s="34">
        <f t="shared" si="4"/>
        <v>0</v>
      </c>
      <c r="R14" s="37"/>
      <c r="S14" s="42"/>
      <c r="T14" s="88">
        <f t="shared" si="5"/>
        <v>0</v>
      </c>
      <c r="U14" s="97"/>
      <c r="V14" s="42"/>
      <c r="W14" s="34">
        <f t="shared" si="6"/>
        <v>0</v>
      </c>
      <c r="X14" s="37"/>
      <c r="Y14" s="42"/>
      <c r="Z14" s="88">
        <f t="shared" si="7"/>
        <v>0</v>
      </c>
      <c r="AA14" s="97"/>
      <c r="AB14" s="42"/>
      <c r="AC14" s="34">
        <f t="shared" si="8"/>
        <v>0</v>
      </c>
      <c r="AD14" s="37"/>
      <c r="AE14" s="42"/>
      <c r="AF14" s="88">
        <f t="shared" si="9"/>
        <v>0</v>
      </c>
      <c r="AG14" s="97"/>
      <c r="AH14" s="42"/>
      <c r="AI14" s="34">
        <f t="shared" si="10"/>
        <v>0</v>
      </c>
      <c r="AJ14" s="37"/>
      <c r="AK14" s="42"/>
      <c r="AL14" s="34">
        <f t="shared" si="11"/>
        <v>0</v>
      </c>
    </row>
    <row r="15" spans="2:38" ht="15" customHeight="1" x14ac:dyDescent="0.3">
      <c r="B15" s="32" t="s">
        <v>64</v>
      </c>
      <c r="C15" s="37">
        <v>45448</v>
      </c>
      <c r="D15" s="42">
        <v>45449</v>
      </c>
      <c r="E15" s="34">
        <f t="shared" si="0"/>
        <v>-1</v>
      </c>
      <c r="F15" s="37"/>
      <c r="G15" s="42"/>
      <c r="H15" s="88">
        <f t="shared" si="1"/>
        <v>0</v>
      </c>
      <c r="I15" s="97"/>
      <c r="J15" s="42"/>
      <c r="K15" s="34">
        <f t="shared" si="2"/>
        <v>0</v>
      </c>
      <c r="L15" s="37"/>
      <c r="M15" s="42"/>
      <c r="N15" s="88">
        <f t="shared" si="3"/>
        <v>0</v>
      </c>
      <c r="O15" s="97"/>
      <c r="P15" s="42"/>
      <c r="Q15" s="34">
        <f t="shared" si="4"/>
        <v>0</v>
      </c>
      <c r="R15" s="37"/>
      <c r="S15" s="42"/>
      <c r="T15" s="88">
        <f t="shared" si="5"/>
        <v>0</v>
      </c>
      <c r="U15" s="97"/>
      <c r="V15" s="42"/>
      <c r="W15" s="34">
        <f t="shared" si="6"/>
        <v>0</v>
      </c>
      <c r="X15" s="37"/>
      <c r="Y15" s="42"/>
      <c r="Z15" s="88">
        <f t="shared" si="7"/>
        <v>0</v>
      </c>
      <c r="AA15" s="97"/>
      <c r="AB15" s="42"/>
      <c r="AC15" s="34">
        <f t="shared" si="8"/>
        <v>0</v>
      </c>
      <c r="AD15" s="37"/>
      <c r="AE15" s="42"/>
      <c r="AF15" s="88">
        <f t="shared" si="9"/>
        <v>0</v>
      </c>
      <c r="AG15" s="97"/>
      <c r="AH15" s="42"/>
      <c r="AI15" s="34">
        <f t="shared" si="10"/>
        <v>0</v>
      </c>
      <c r="AJ15" s="37"/>
      <c r="AK15" s="42"/>
      <c r="AL15" s="34">
        <f t="shared" si="11"/>
        <v>0</v>
      </c>
    </row>
    <row r="16" spans="2:38" ht="15" customHeight="1" x14ac:dyDescent="0.3">
      <c r="B16" s="32" t="s">
        <v>65</v>
      </c>
      <c r="C16" s="37">
        <v>45466</v>
      </c>
      <c r="D16" s="42">
        <v>45463</v>
      </c>
      <c r="E16" s="34">
        <f t="shared" si="0"/>
        <v>3</v>
      </c>
      <c r="F16" s="37"/>
      <c r="G16" s="42"/>
      <c r="H16" s="88">
        <f t="shared" si="1"/>
        <v>0</v>
      </c>
      <c r="I16" s="97"/>
      <c r="J16" s="42"/>
      <c r="K16" s="34">
        <f t="shared" si="2"/>
        <v>0</v>
      </c>
      <c r="L16" s="37"/>
      <c r="M16" s="42"/>
      <c r="N16" s="88">
        <f t="shared" si="3"/>
        <v>0</v>
      </c>
      <c r="O16" s="97"/>
      <c r="P16" s="42"/>
      <c r="Q16" s="34">
        <f t="shared" si="4"/>
        <v>0</v>
      </c>
      <c r="R16" s="37"/>
      <c r="S16" s="42"/>
      <c r="T16" s="88">
        <f t="shared" si="5"/>
        <v>0</v>
      </c>
      <c r="U16" s="97"/>
      <c r="V16" s="42"/>
      <c r="W16" s="34">
        <f t="shared" si="6"/>
        <v>0</v>
      </c>
      <c r="X16" s="37"/>
      <c r="Y16" s="42"/>
      <c r="Z16" s="88">
        <f t="shared" si="7"/>
        <v>0</v>
      </c>
      <c r="AA16" s="97"/>
      <c r="AB16" s="42"/>
      <c r="AC16" s="34">
        <f t="shared" si="8"/>
        <v>0</v>
      </c>
      <c r="AD16" s="37"/>
      <c r="AE16" s="42"/>
      <c r="AF16" s="88">
        <f t="shared" si="9"/>
        <v>0</v>
      </c>
      <c r="AG16" s="97"/>
      <c r="AH16" s="42"/>
      <c r="AI16" s="34">
        <f t="shared" si="10"/>
        <v>0</v>
      </c>
      <c r="AJ16" s="37"/>
      <c r="AK16" s="42"/>
      <c r="AL16" s="34">
        <f t="shared" si="11"/>
        <v>0</v>
      </c>
    </row>
    <row r="17" spans="2:38" ht="15" customHeight="1" thickBot="1" x14ac:dyDescent="0.35">
      <c r="B17" s="33" t="s">
        <v>66</v>
      </c>
      <c r="C17" s="43">
        <v>45473</v>
      </c>
      <c r="D17" s="44">
        <v>45473</v>
      </c>
      <c r="E17" s="35">
        <f t="shared" si="0"/>
        <v>0</v>
      </c>
      <c r="F17" s="43"/>
      <c r="G17" s="44"/>
      <c r="H17" s="89">
        <f t="shared" si="1"/>
        <v>0</v>
      </c>
      <c r="I17" s="98"/>
      <c r="J17" s="44"/>
      <c r="K17" s="35">
        <f t="shared" si="2"/>
        <v>0</v>
      </c>
      <c r="L17" s="43"/>
      <c r="M17" s="44"/>
      <c r="N17" s="89">
        <f t="shared" si="3"/>
        <v>0</v>
      </c>
      <c r="O17" s="98"/>
      <c r="P17" s="44"/>
      <c r="Q17" s="35">
        <f t="shared" si="4"/>
        <v>0</v>
      </c>
      <c r="R17" s="43"/>
      <c r="S17" s="44"/>
      <c r="T17" s="89">
        <f t="shared" si="5"/>
        <v>0</v>
      </c>
      <c r="U17" s="98"/>
      <c r="V17" s="44"/>
      <c r="W17" s="35">
        <f t="shared" si="6"/>
        <v>0</v>
      </c>
      <c r="X17" s="43"/>
      <c r="Y17" s="44"/>
      <c r="Z17" s="89">
        <f t="shared" si="7"/>
        <v>0</v>
      </c>
      <c r="AA17" s="98"/>
      <c r="AB17" s="44"/>
      <c r="AC17" s="35">
        <f t="shared" si="8"/>
        <v>0</v>
      </c>
      <c r="AD17" s="43"/>
      <c r="AE17" s="44"/>
      <c r="AF17" s="89">
        <f t="shared" si="9"/>
        <v>0</v>
      </c>
      <c r="AG17" s="98"/>
      <c r="AH17" s="44"/>
      <c r="AI17" s="35">
        <f t="shared" si="10"/>
        <v>0</v>
      </c>
      <c r="AJ17" s="43"/>
      <c r="AK17" s="44"/>
      <c r="AL17" s="35">
        <f t="shared" si="11"/>
        <v>0</v>
      </c>
    </row>
    <row r="18" spans="2:38" x14ac:dyDescent="0.3">
      <c r="B18" s="7"/>
    </row>
    <row r="19" spans="2:38" ht="14.4" thickBot="1" x14ac:dyDescent="0.35">
      <c r="B19" s="379" t="s">
        <v>67</v>
      </c>
      <c r="C19" s="379"/>
      <c r="D19" s="379"/>
      <c r="E19" s="379"/>
      <c r="F19" s="379"/>
      <c r="G19" s="379"/>
      <c r="H19" s="379"/>
      <c r="I19" s="379"/>
      <c r="J19" s="379"/>
      <c r="K19" s="379"/>
      <c r="L19" s="379"/>
      <c r="M19" s="379"/>
      <c r="N19" s="379"/>
      <c r="O19" s="379"/>
      <c r="P19" s="379"/>
      <c r="Q19" s="379"/>
      <c r="R19" s="379"/>
      <c r="S19" s="379"/>
      <c r="T19" s="379"/>
    </row>
    <row r="20" spans="2:38" ht="12.75" customHeight="1" x14ac:dyDescent="0.3">
      <c r="B20" s="380" t="s">
        <v>68</v>
      </c>
      <c r="C20" s="381"/>
      <c r="D20" s="381"/>
      <c r="E20" s="381"/>
      <c r="F20" s="381"/>
      <c r="G20" s="381"/>
      <c r="H20" s="381"/>
      <c r="I20" s="381"/>
      <c r="J20" s="381"/>
      <c r="K20" s="381"/>
      <c r="L20" s="381"/>
      <c r="M20" s="381"/>
      <c r="N20" s="381"/>
      <c r="O20" s="381"/>
      <c r="P20" s="381"/>
      <c r="Q20" s="381"/>
      <c r="R20" s="381"/>
      <c r="S20" s="381"/>
      <c r="T20" s="382"/>
    </row>
    <row r="21" spans="2:38" x14ac:dyDescent="0.3">
      <c r="B21" s="383"/>
      <c r="C21" s="384"/>
      <c r="D21" s="384"/>
      <c r="E21" s="384"/>
      <c r="F21" s="384"/>
      <c r="G21" s="384"/>
      <c r="H21" s="384"/>
      <c r="I21" s="384"/>
      <c r="J21" s="384"/>
      <c r="K21" s="384"/>
      <c r="L21" s="384"/>
      <c r="M21" s="384"/>
      <c r="N21" s="384"/>
      <c r="O21" s="384"/>
      <c r="P21" s="384"/>
      <c r="Q21" s="384"/>
      <c r="R21" s="384"/>
      <c r="S21" s="384"/>
      <c r="T21" s="385"/>
    </row>
    <row r="22" spans="2:38" ht="14.4" thickBot="1" x14ac:dyDescent="0.35">
      <c r="B22" s="386"/>
      <c r="C22" s="387"/>
      <c r="D22" s="387"/>
      <c r="E22" s="387"/>
      <c r="F22" s="387"/>
      <c r="G22" s="387"/>
      <c r="H22" s="387"/>
      <c r="I22" s="387"/>
      <c r="J22" s="387"/>
      <c r="K22" s="387"/>
      <c r="L22" s="387"/>
      <c r="M22" s="387"/>
      <c r="N22" s="387"/>
      <c r="O22" s="387"/>
      <c r="P22" s="387"/>
      <c r="Q22" s="387"/>
      <c r="R22" s="387"/>
      <c r="S22" s="387"/>
      <c r="T22" s="388"/>
    </row>
    <row r="23" spans="2:38" ht="14.4" thickBot="1" x14ac:dyDescent="0.35"/>
    <row r="24" spans="2:38" ht="14.4" thickBot="1" x14ac:dyDescent="0.35">
      <c r="B24" s="102" t="s">
        <v>69</v>
      </c>
      <c r="C24" s="389" t="s">
        <v>70</v>
      </c>
      <c r="D24" s="390"/>
      <c r="E24" s="390"/>
      <c r="F24" s="390"/>
      <c r="G24" s="390"/>
      <c r="H24" s="391"/>
      <c r="I24" s="392" t="s">
        <v>71</v>
      </c>
      <c r="J24" s="390"/>
      <c r="K24" s="390"/>
      <c r="L24" s="390"/>
      <c r="M24" s="390"/>
      <c r="N24" s="393"/>
      <c r="O24" s="394" t="s">
        <v>72</v>
      </c>
      <c r="P24" s="395"/>
      <c r="Q24" s="395"/>
      <c r="R24" s="395"/>
      <c r="S24" s="395"/>
      <c r="T24" s="396"/>
    </row>
    <row r="25" spans="2:38" x14ac:dyDescent="0.3">
      <c r="B25" s="103" t="s">
        <v>73</v>
      </c>
      <c r="C25" s="377" t="s">
        <v>74</v>
      </c>
      <c r="D25" s="377"/>
      <c r="E25" s="377"/>
      <c r="F25" s="377"/>
      <c r="G25" s="377"/>
      <c r="H25" s="377"/>
      <c r="I25" s="377" t="s">
        <v>75</v>
      </c>
      <c r="J25" s="377"/>
      <c r="K25" s="377"/>
      <c r="L25" s="377"/>
      <c r="M25" s="377"/>
      <c r="N25" s="377"/>
      <c r="O25" s="377" t="s">
        <v>76</v>
      </c>
      <c r="P25" s="377"/>
      <c r="Q25" s="377"/>
      <c r="R25" s="377"/>
      <c r="S25" s="377"/>
      <c r="T25" s="378"/>
    </row>
    <row r="26" spans="2:38" x14ac:dyDescent="0.3">
      <c r="B26" s="104" t="s">
        <v>77</v>
      </c>
      <c r="C26" s="375" t="s">
        <v>78</v>
      </c>
      <c r="D26" s="375"/>
      <c r="E26" s="375"/>
      <c r="F26" s="375"/>
      <c r="G26" s="375"/>
      <c r="H26" s="375"/>
      <c r="I26" s="375" t="s">
        <v>79</v>
      </c>
      <c r="J26" s="375"/>
      <c r="K26" s="375"/>
      <c r="L26" s="375"/>
      <c r="M26" s="375"/>
      <c r="N26" s="375"/>
      <c r="O26" s="375" t="s">
        <v>76</v>
      </c>
      <c r="P26" s="375"/>
      <c r="Q26" s="375"/>
      <c r="R26" s="375"/>
      <c r="S26" s="375"/>
      <c r="T26" s="376"/>
    </row>
    <row r="27" spans="2:38" ht="12.75" customHeight="1" x14ac:dyDescent="0.3">
      <c r="B27" s="104" t="s">
        <v>80</v>
      </c>
      <c r="C27" s="375" t="s">
        <v>81</v>
      </c>
      <c r="D27" s="375"/>
      <c r="E27" s="375"/>
      <c r="F27" s="375"/>
      <c r="G27" s="375"/>
      <c r="H27" s="375"/>
      <c r="I27" s="375" t="s">
        <v>82</v>
      </c>
      <c r="J27" s="375"/>
      <c r="K27" s="375"/>
      <c r="L27" s="375"/>
      <c r="M27" s="375"/>
      <c r="N27" s="375"/>
      <c r="O27" s="375" t="s">
        <v>76</v>
      </c>
      <c r="P27" s="375"/>
      <c r="Q27" s="375"/>
      <c r="R27" s="375"/>
      <c r="S27" s="375"/>
      <c r="T27" s="376"/>
    </row>
    <row r="28" spans="2:38" x14ac:dyDescent="0.3">
      <c r="B28" s="104" t="s">
        <v>83</v>
      </c>
      <c r="C28" s="375" t="s">
        <v>84</v>
      </c>
      <c r="D28" s="375"/>
      <c r="E28" s="375"/>
      <c r="F28" s="375"/>
      <c r="G28" s="375"/>
      <c r="H28" s="375"/>
      <c r="I28" s="375" t="s">
        <v>85</v>
      </c>
      <c r="J28" s="375"/>
      <c r="K28" s="375"/>
      <c r="L28" s="375"/>
      <c r="M28" s="375"/>
      <c r="N28" s="375"/>
      <c r="O28" s="375" t="s">
        <v>76</v>
      </c>
      <c r="P28" s="375"/>
      <c r="Q28" s="375"/>
      <c r="R28" s="375"/>
      <c r="S28" s="375"/>
      <c r="T28" s="376"/>
    </row>
    <row r="29" spans="2:38" x14ac:dyDescent="0.3">
      <c r="B29" s="104" t="s">
        <v>86</v>
      </c>
      <c r="C29" s="375" t="s">
        <v>87</v>
      </c>
      <c r="D29" s="375"/>
      <c r="E29" s="375"/>
      <c r="F29" s="375"/>
      <c r="G29" s="375"/>
      <c r="H29" s="375"/>
      <c r="I29" s="375" t="s">
        <v>88</v>
      </c>
      <c r="J29" s="375"/>
      <c r="K29" s="375"/>
      <c r="L29" s="375"/>
      <c r="M29" s="375"/>
      <c r="N29" s="375"/>
      <c r="O29" s="375" t="s">
        <v>76</v>
      </c>
      <c r="P29" s="375"/>
      <c r="Q29" s="375"/>
      <c r="R29" s="375"/>
      <c r="S29" s="375"/>
      <c r="T29" s="376"/>
    </row>
    <row r="30" spans="2:38" x14ac:dyDescent="0.3">
      <c r="B30" s="104" t="s">
        <v>89</v>
      </c>
      <c r="C30" s="375" t="s">
        <v>90</v>
      </c>
      <c r="D30" s="375"/>
      <c r="E30" s="375"/>
      <c r="F30" s="375"/>
      <c r="G30" s="375"/>
      <c r="H30" s="375"/>
      <c r="I30" s="375" t="s">
        <v>91</v>
      </c>
      <c r="J30" s="375"/>
      <c r="K30" s="375"/>
      <c r="L30" s="375"/>
      <c r="M30" s="375"/>
      <c r="N30" s="375"/>
      <c r="O30" s="375" t="s">
        <v>76</v>
      </c>
      <c r="P30" s="375"/>
      <c r="Q30" s="375"/>
      <c r="R30" s="375"/>
      <c r="S30" s="375"/>
      <c r="T30" s="376"/>
    </row>
    <row r="31" spans="2:38" x14ac:dyDescent="0.3">
      <c r="B31" s="104" t="s">
        <v>92</v>
      </c>
      <c r="C31" s="375" t="s">
        <v>93</v>
      </c>
      <c r="D31" s="375"/>
      <c r="E31" s="375"/>
      <c r="F31" s="375"/>
      <c r="G31" s="375"/>
      <c r="H31" s="375"/>
      <c r="I31" s="375" t="s">
        <v>94</v>
      </c>
      <c r="J31" s="375"/>
      <c r="K31" s="375"/>
      <c r="L31" s="375"/>
      <c r="M31" s="375"/>
      <c r="N31" s="375"/>
      <c r="O31" s="375" t="s">
        <v>76</v>
      </c>
      <c r="P31" s="375"/>
      <c r="Q31" s="375"/>
      <c r="R31" s="375"/>
      <c r="S31" s="375"/>
      <c r="T31" s="376"/>
    </row>
    <row r="32" spans="2:38" x14ac:dyDescent="0.3">
      <c r="B32" s="104" t="s">
        <v>95</v>
      </c>
      <c r="C32" s="375" t="s">
        <v>96</v>
      </c>
      <c r="D32" s="375"/>
      <c r="E32" s="375"/>
      <c r="F32" s="375"/>
      <c r="G32" s="375"/>
      <c r="H32" s="375"/>
      <c r="I32" s="375" t="s">
        <v>97</v>
      </c>
      <c r="J32" s="375"/>
      <c r="K32" s="375"/>
      <c r="L32" s="375"/>
      <c r="M32" s="375"/>
      <c r="N32" s="375"/>
      <c r="O32" s="375" t="s">
        <v>76</v>
      </c>
      <c r="P32" s="375"/>
      <c r="Q32" s="375"/>
      <c r="R32" s="375"/>
      <c r="S32" s="375"/>
      <c r="T32" s="376"/>
    </row>
    <row r="33" spans="2:20" x14ac:dyDescent="0.3">
      <c r="B33" s="104" t="s">
        <v>98</v>
      </c>
      <c r="C33" s="375" t="s">
        <v>99</v>
      </c>
      <c r="D33" s="375"/>
      <c r="E33" s="375"/>
      <c r="F33" s="375"/>
      <c r="G33" s="375"/>
      <c r="H33" s="375"/>
      <c r="I33" s="375" t="s">
        <v>100</v>
      </c>
      <c r="J33" s="375"/>
      <c r="K33" s="375"/>
      <c r="L33" s="375"/>
      <c r="M33" s="375"/>
      <c r="N33" s="375"/>
      <c r="O33" s="375" t="s">
        <v>76</v>
      </c>
      <c r="P33" s="375"/>
      <c r="Q33" s="375"/>
      <c r="R33" s="375"/>
      <c r="S33" s="375"/>
      <c r="T33" s="376"/>
    </row>
    <row r="34" spans="2:20" x14ac:dyDescent="0.3">
      <c r="B34" s="104" t="s">
        <v>101</v>
      </c>
      <c r="C34" s="375" t="s">
        <v>102</v>
      </c>
      <c r="D34" s="375"/>
      <c r="E34" s="375"/>
      <c r="F34" s="375"/>
      <c r="G34" s="375"/>
      <c r="H34" s="375"/>
      <c r="I34" s="375" t="s">
        <v>103</v>
      </c>
      <c r="J34" s="375"/>
      <c r="K34" s="375"/>
      <c r="L34" s="375"/>
      <c r="M34" s="375"/>
      <c r="N34" s="375"/>
      <c r="O34" s="375" t="s">
        <v>76</v>
      </c>
      <c r="P34" s="375"/>
      <c r="Q34" s="375"/>
      <c r="R34" s="375"/>
      <c r="S34" s="375"/>
      <c r="T34" s="376"/>
    </row>
    <row r="35" spans="2:20" ht="14.4" thickBot="1" x14ac:dyDescent="0.35">
      <c r="B35" s="105" t="s">
        <v>104</v>
      </c>
      <c r="C35" s="373" t="s">
        <v>105</v>
      </c>
      <c r="D35" s="373"/>
      <c r="E35" s="373"/>
      <c r="F35" s="373"/>
      <c r="G35" s="373"/>
      <c r="H35" s="373"/>
      <c r="I35" s="373" t="s">
        <v>106</v>
      </c>
      <c r="J35" s="373"/>
      <c r="K35" s="373"/>
      <c r="L35" s="373"/>
      <c r="M35" s="373"/>
      <c r="N35" s="373"/>
      <c r="O35" s="373" t="s">
        <v>76</v>
      </c>
      <c r="P35" s="373"/>
      <c r="Q35" s="373"/>
      <c r="R35" s="373"/>
      <c r="S35" s="373"/>
      <c r="T35" s="374"/>
    </row>
    <row r="38" spans="2:20" x14ac:dyDescent="0.3">
      <c r="B38" s="7"/>
    </row>
    <row r="43" spans="2:20" x14ac:dyDescent="0.3">
      <c r="B43" s="7"/>
    </row>
    <row r="48" spans="2:20" x14ac:dyDescent="0.3">
      <c r="B48" s="7"/>
    </row>
  </sheetData>
  <mergeCells count="51">
    <mergeCell ref="B2:B3"/>
    <mergeCell ref="C2:E2"/>
    <mergeCell ref="F2:H2"/>
    <mergeCell ref="I2:K2"/>
    <mergeCell ref="L2:N2"/>
    <mergeCell ref="AD2:AF2"/>
    <mergeCell ref="AG2:AI2"/>
    <mergeCell ref="AJ2:AL2"/>
    <mergeCell ref="O2:Q2"/>
    <mergeCell ref="R2:T2"/>
    <mergeCell ref="U2:W2"/>
    <mergeCell ref="X2:Z2"/>
    <mergeCell ref="AA2:AC2"/>
    <mergeCell ref="B19:T19"/>
    <mergeCell ref="B20:T22"/>
    <mergeCell ref="C24:H24"/>
    <mergeCell ref="I24:N24"/>
    <mergeCell ref="O24:T24"/>
    <mergeCell ref="C25:H25"/>
    <mergeCell ref="I25:N25"/>
    <mergeCell ref="O25:T25"/>
    <mergeCell ref="C26:H26"/>
    <mergeCell ref="I26:N26"/>
    <mergeCell ref="O26:T26"/>
    <mergeCell ref="C27:H27"/>
    <mergeCell ref="I27:N27"/>
    <mergeCell ref="O27:T27"/>
    <mergeCell ref="C28:H28"/>
    <mergeCell ref="I28:N28"/>
    <mergeCell ref="O28:T28"/>
    <mergeCell ref="C29:H29"/>
    <mergeCell ref="I29:N29"/>
    <mergeCell ref="O29:T29"/>
    <mergeCell ref="C30:H30"/>
    <mergeCell ref="I30:N30"/>
    <mergeCell ref="O30:T30"/>
    <mergeCell ref="C31:H31"/>
    <mergeCell ref="I31:N31"/>
    <mergeCell ref="O31:T31"/>
    <mergeCell ref="C32:H32"/>
    <mergeCell ref="I32:N32"/>
    <mergeCell ref="O32:T32"/>
    <mergeCell ref="C35:H35"/>
    <mergeCell ref="I35:N35"/>
    <mergeCell ref="O35:T35"/>
    <mergeCell ref="C33:H33"/>
    <mergeCell ref="I33:N33"/>
    <mergeCell ref="O33:T33"/>
    <mergeCell ref="C34:H34"/>
    <mergeCell ref="I34:N34"/>
    <mergeCell ref="O34:T34"/>
  </mergeCells>
  <phoneticPr fontId="4" type="noConversion"/>
  <conditionalFormatting sqref="E5:E17">
    <cfRule type="cellIs" dxfId="40" priority="67" operator="greaterThan">
      <formula>0</formula>
    </cfRule>
  </conditionalFormatting>
  <conditionalFormatting sqref="H5:H17">
    <cfRule type="cellIs" dxfId="39" priority="21" operator="greaterThan">
      <formula>0</formula>
    </cfRule>
  </conditionalFormatting>
  <conditionalFormatting sqref="K5:K17">
    <cfRule type="cellIs" dxfId="38" priority="19" operator="greaterThan">
      <formula>0</formula>
    </cfRule>
  </conditionalFormatting>
  <conditionalFormatting sqref="N5:N17">
    <cfRule type="cellIs" dxfId="37" priority="17" operator="greaterThan">
      <formula>0</formula>
    </cfRule>
  </conditionalFormatting>
  <conditionalFormatting sqref="Q5:Q17">
    <cfRule type="cellIs" dxfId="36" priority="15" operator="greaterThan">
      <formula>0</formula>
    </cfRule>
  </conditionalFormatting>
  <conditionalFormatting sqref="T5:T17">
    <cfRule type="cellIs" dxfId="35" priority="13" operator="greaterThan">
      <formula>0</formula>
    </cfRule>
  </conditionalFormatting>
  <conditionalFormatting sqref="W5:W17">
    <cfRule type="cellIs" dxfId="34" priority="11" operator="greaterThan">
      <formula>0</formula>
    </cfRule>
  </conditionalFormatting>
  <conditionalFormatting sqref="Z5:Z17">
    <cfRule type="cellIs" dxfId="33" priority="9" operator="greaterThan">
      <formula>0</formula>
    </cfRule>
  </conditionalFormatting>
  <conditionalFormatting sqref="AC5:AC17">
    <cfRule type="cellIs" dxfId="32" priority="7" operator="greaterThan">
      <formula>0</formula>
    </cfRule>
  </conditionalFormatting>
  <conditionalFormatting sqref="AF5:AF17">
    <cfRule type="cellIs" dxfId="31" priority="5" operator="greaterThan">
      <formula>0</formula>
    </cfRule>
  </conditionalFormatting>
  <conditionalFormatting sqref="AI5:AI17">
    <cfRule type="cellIs" dxfId="30" priority="3" operator="greaterThan">
      <formula>0</formula>
    </cfRule>
  </conditionalFormatting>
  <conditionalFormatting sqref="AL5:AL17">
    <cfRule type="cellIs" dxfId="29" priority="1" operator="greaterThan">
      <formula>0</formula>
    </cfRule>
  </conditionalFormatting>
  <pageMargins left="0.75" right="0.75" top="1" bottom="1" header="0.5" footer="0.5"/>
  <pageSetup paperSize="5" firstPageNumber="5" orientation="landscape" r:id="rId1"/>
  <headerFooter alignWithMargins="0">
    <oddFooter>&amp;L_x000D_&amp;1#&amp;"Calibri"&amp;10&amp;K000000 Fannie Mae Confidential&amp;CConfidential - Internal Distribution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B1:BJ47"/>
  <sheetViews>
    <sheetView showGridLines="0" topLeftCell="E24" zoomScaleNormal="100" workbookViewId="0">
      <selection activeCell="E36" sqref="E36:T36"/>
    </sheetView>
  </sheetViews>
  <sheetFormatPr defaultColWidth="9.109375" defaultRowHeight="13.8" x14ac:dyDescent="0.3"/>
  <cols>
    <col min="1" max="1" width="2.88671875" style="6" customWidth="1"/>
    <col min="2" max="2" width="14.44140625" style="6" customWidth="1"/>
    <col min="3" max="3" width="32.109375" style="6" customWidth="1"/>
    <col min="4" max="4" width="10.109375" style="6" customWidth="1"/>
    <col min="5" max="5" width="9.33203125" style="6" customWidth="1"/>
    <col min="6" max="6" width="13.6640625" style="6" customWidth="1"/>
    <col min="7" max="7" width="6.6640625" style="6" customWidth="1"/>
    <col min="8" max="8" width="13.6640625" style="6" customWidth="1"/>
    <col min="9" max="9" width="32.109375" style="6" customWidth="1"/>
    <col min="10" max="12" width="14.6640625" style="6" customWidth="1"/>
    <col min="13" max="13" width="21.6640625" style="6" customWidth="1"/>
    <col min="14" max="14" width="8.6640625" style="6" customWidth="1"/>
    <col min="15" max="15" width="6.6640625" style="6" customWidth="1"/>
    <col min="16" max="16" width="13.6640625" style="6" customWidth="1"/>
    <col min="17" max="17" width="32.109375" style="6" customWidth="1"/>
    <col min="18" max="18" width="14.6640625" style="6" customWidth="1"/>
    <col min="19" max="19" width="15.5546875" style="6" customWidth="1"/>
    <col min="20" max="20" width="13.6640625" style="6" customWidth="1"/>
    <col min="21" max="21" width="21.6640625" style="6" customWidth="1"/>
    <col min="22" max="22" width="8.6640625" style="6" customWidth="1"/>
    <col min="23" max="23" width="6.6640625" style="6" customWidth="1"/>
    <col min="24" max="24" width="13.6640625" style="6" customWidth="1"/>
    <col min="25" max="25" width="32.109375" style="6" customWidth="1"/>
    <col min="26" max="26" width="14.6640625" style="6" customWidth="1"/>
    <col min="27" max="27" width="15.44140625" style="6" customWidth="1"/>
    <col min="28" max="28" width="13.6640625" style="6" customWidth="1"/>
    <col min="29" max="29" width="21.6640625" style="6" customWidth="1"/>
    <col min="30" max="30" width="8.6640625" style="6" customWidth="1"/>
    <col min="31" max="31" width="6.6640625" style="6" customWidth="1"/>
    <col min="32" max="32" width="13.6640625" style="6" customWidth="1"/>
    <col min="33" max="33" width="32.109375" style="6" customWidth="1"/>
    <col min="34" max="35" width="14.6640625" style="6" customWidth="1"/>
    <col min="36" max="36" width="13.6640625" style="6" customWidth="1"/>
    <col min="37" max="37" width="6.6640625" style="6" customWidth="1"/>
    <col min="38" max="38" width="13.6640625" style="6" customWidth="1"/>
    <col min="39" max="39" width="32.109375" style="6" customWidth="1"/>
    <col min="40" max="41" width="14.6640625" style="6" customWidth="1"/>
    <col min="42" max="43" width="13.6640625" style="6" customWidth="1"/>
    <col min="44" max="44" width="8.6640625" style="6" customWidth="1"/>
    <col min="45" max="45" width="6.6640625" style="6" customWidth="1"/>
    <col min="46" max="46" width="13.6640625" style="6" customWidth="1"/>
    <col min="47" max="47" width="32.109375" style="6" customWidth="1"/>
    <col min="48" max="49" width="13.6640625" style="6" customWidth="1"/>
    <col min="50" max="50" width="21.6640625" style="6" customWidth="1"/>
    <col min="51" max="51" width="8.6640625" style="6" customWidth="1"/>
    <col min="52" max="52" width="6.6640625" style="6" customWidth="1"/>
    <col min="53" max="53" width="13.6640625" style="6" customWidth="1"/>
    <col min="54" max="54" width="32.109375" style="6" customWidth="1"/>
    <col min="55" max="55" width="31.5546875" style="6" customWidth="1"/>
    <col min="56" max="56" width="14.6640625" style="6" customWidth="1"/>
    <col min="57" max="58" width="13.6640625" style="6" customWidth="1"/>
    <col min="59" max="59" width="21.6640625" style="6" customWidth="1"/>
    <col min="60" max="60" width="8.6640625" style="6" customWidth="1"/>
    <col min="61" max="61" width="6.6640625" style="6" customWidth="1"/>
    <col min="62" max="62" width="13.6640625" style="6" customWidth="1"/>
    <col min="63" max="16384" width="9.109375" style="6"/>
  </cols>
  <sheetData>
    <row r="1" spans="2:62" ht="14.25" customHeight="1" x14ac:dyDescent="0.3">
      <c r="B1" s="106" t="s">
        <v>107</v>
      </c>
      <c r="C1" s="106"/>
      <c r="D1" s="405" t="s">
        <v>108</v>
      </c>
      <c r="E1" s="405"/>
      <c r="F1" s="405"/>
      <c r="G1" s="405"/>
      <c r="H1" s="405"/>
      <c r="I1" s="197"/>
      <c r="J1" s="26"/>
      <c r="K1" s="26"/>
      <c r="L1" s="26"/>
      <c r="M1" s="26"/>
      <c r="N1" s="26"/>
      <c r="O1" s="26"/>
      <c r="P1" s="26"/>
      <c r="Q1" s="26"/>
      <c r="R1" s="26"/>
      <c r="S1" s="26"/>
    </row>
    <row r="2" spans="2:62" ht="16.5" customHeight="1" thickBot="1" x14ac:dyDescent="0.35">
      <c r="B2" s="106" t="s">
        <v>109</v>
      </c>
      <c r="C2" s="106"/>
      <c r="D2" s="107">
        <v>44255</v>
      </c>
      <c r="E2" s="107"/>
      <c r="F2" s="107"/>
      <c r="G2" s="107"/>
      <c r="H2" s="107"/>
      <c r="I2" s="107"/>
      <c r="J2" s="27"/>
    </row>
    <row r="3" spans="2:62" ht="15" customHeight="1" x14ac:dyDescent="0.3">
      <c r="B3" s="30"/>
      <c r="C3" s="417" t="s">
        <v>110</v>
      </c>
      <c r="D3" s="418"/>
      <c r="E3" s="418"/>
      <c r="F3" s="418"/>
      <c r="G3" s="418"/>
      <c r="H3" s="419"/>
      <c r="I3" s="411" t="s">
        <v>111</v>
      </c>
      <c r="J3" s="412"/>
      <c r="K3" s="412"/>
      <c r="L3" s="412"/>
      <c r="M3" s="412"/>
      <c r="N3" s="412"/>
      <c r="O3" s="412"/>
      <c r="P3" s="413"/>
      <c r="Q3" s="423" t="s">
        <v>112</v>
      </c>
      <c r="R3" s="424"/>
      <c r="S3" s="424"/>
      <c r="T3" s="424"/>
      <c r="U3" s="424"/>
      <c r="V3" s="424"/>
      <c r="W3" s="424"/>
      <c r="X3" s="425"/>
      <c r="Y3" s="426" t="s">
        <v>113</v>
      </c>
      <c r="Z3" s="427"/>
      <c r="AA3" s="427"/>
      <c r="AB3" s="427"/>
      <c r="AC3" s="427"/>
      <c r="AD3" s="427"/>
      <c r="AE3" s="427"/>
      <c r="AF3" s="428"/>
      <c r="AG3" s="420" t="s">
        <v>114</v>
      </c>
      <c r="AH3" s="421"/>
      <c r="AI3" s="421"/>
      <c r="AJ3" s="421"/>
      <c r="AK3" s="421"/>
      <c r="AL3" s="422"/>
      <c r="AM3" s="429" t="s">
        <v>115</v>
      </c>
      <c r="AN3" s="430"/>
      <c r="AO3" s="430"/>
      <c r="AP3" s="430"/>
      <c r="AQ3" s="430"/>
      <c r="AR3" s="430"/>
      <c r="AS3" s="430"/>
      <c r="AT3" s="431"/>
      <c r="AU3" s="414" t="s">
        <v>116</v>
      </c>
      <c r="AV3" s="415"/>
      <c r="AW3" s="415"/>
      <c r="AX3" s="415"/>
      <c r="AY3" s="415"/>
      <c r="AZ3" s="415"/>
      <c r="BA3" s="416"/>
      <c r="BB3" s="402" t="s">
        <v>117</v>
      </c>
      <c r="BC3" s="403"/>
      <c r="BD3" s="403"/>
      <c r="BE3" s="403"/>
      <c r="BF3" s="403"/>
      <c r="BG3" s="403"/>
      <c r="BH3" s="403"/>
      <c r="BI3" s="403"/>
      <c r="BJ3" s="404"/>
    </row>
    <row r="4" spans="2:62" ht="73.5" customHeight="1" thickBot="1" x14ac:dyDescent="0.35">
      <c r="B4" s="31" t="s">
        <v>118</v>
      </c>
      <c r="C4" s="208" t="s">
        <v>119</v>
      </c>
      <c r="D4" s="198" t="s">
        <v>120</v>
      </c>
      <c r="E4" s="199" t="s">
        <v>121</v>
      </c>
      <c r="F4" s="199" t="s">
        <v>122</v>
      </c>
      <c r="G4" s="199" t="s">
        <v>123</v>
      </c>
      <c r="H4" s="200" t="s">
        <v>124</v>
      </c>
      <c r="I4" s="209" t="s">
        <v>125</v>
      </c>
      <c r="J4" s="201" t="s">
        <v>126</v>
      </c>
      <c r="K4" s="202" t="s">
        <v>127</v>
      </c>
      <c r="L4" s="202" t="s">
        <v>121</v>
      </c>
      <c r="M4" s="108" t="s">
        <v>128</v>
      </c>
      <c r="N4" s="202" t="s">
        <v>129</v>
      </c>
      <c r="O4" s="206" t="s">
        <v>123</v>
      </c>
      <c r="P4" s="109" t="s">
        <v>130</v>
      </c>
      <c r="Q4" s="349" t="s">
        <v>119</v>
      </c>
      <c r="R4" s="205" t="s">
        <v>126</v>
      </c>
      <c r="S4" s="205" t="s">
        <v>131</v>
      </c>
      <c r="T4" s="205" t="s">
        <v>132</v>
      </c>
      <c r="U4" s="203" t="s">
        <v>128</v>
      </c>
      <c r="V4" s="205" t="s">
        <v>129</v>
      </c>
      <c r="W4" s="207" t="s">
        <v>123</v>
      </c>
      <c r="X4" s="204" t="s">
        <v>130</v>
      </c>
      <c r="Y4" s="316" t="s">
        <v>119</v>
      </c>
      <c r="Z4" s="317" t="s">
        <v>126</v>
      </c>
      <c r="AA4" s="317" t="s">
        <v>131</v>
      </c>
      <c r="AB4" s="317" t="s">
        <v>132</v>
      </c>
      <c r="AC4" s="318" t="s">
        <v>128</v>
      </c>
      <c r="AD4" s="317" t="s">
        <v>129</v>
      </c>
      <c r="AE4" s="319" t="s">
        <v>123</v>
      </c>
      <c r="AF4" s="320" t="s">
        <v>130</v>
      </c>
      <c r="AG4" s="224" t="s">
        <v>119</v>
      </c>
      <c r="AH4" s="225" t="s">
        <v>126</v>
      </c>
      <c r="AI4" s="225" t="s">
        <v>131</v>
      </c>
      <c r="AJ4" s="225" t="s">
        <v>132</v>
      </c>
      <c r="AK4" s="226" t="s">
        <v>123</v>
      </c>
      <c r="AL4" s="227" t="s">
        <v>130</v>
      </c>
      <c r="AM4" s="340" t="s">
        <v>125</v>
      </c>
      <c r="AN4" s="221" t="s">
        <v>126</v>
      </c>
      <c r="AO4" s="221" t="s">
        <v>131</v>
      </c>
      <c r="AP4" s="221" t="s">
        <v>121</v>
      </c>
      <c r="AQ4" s="222" t="s">
        <v>122</v>
      </c>
      <c r="AR4" s="221" t="s">
        <v>129</v>
      </c>
      <c r="AS4" s="222" t="s">
        <v>123</v>
      </c>
      <c r="AT4" s="338" t="s">
        <v>130</v>
      </c>
      <c r="AU4" s="339" t="s">
        <v>125</v>
      </c>
      <c r="AV4" s="217" t="s">
        <v>120</v>
      </c>
      <c r="AW4" s="216" t="s">
        <v>121</v>
      </c>
      <c r="AX4" s="218" t="s">
        <v>133</v>
      </c>
      <c r="AY4" s="219" t="s">
        <v>129</v>
      </c>
      <c r="AZ4" s="219" t="s">
        <v>123</v>
      </c>
      <c r="BA4" s="220" t="s">
        <v>130</v>
      </c>
      <c r="BB4" s="321" t="s">
        <v>134</v>
      </c>
      <c r="BC4" s="322" t="s">
        <v>135</v>
      </c>
      <c r="BD4" s="322" t="s">
        <v>120</v>
      </c>
      <c r="BE4" s="321" t="s">
        <v>121</v>
      </c>
      <c r="BF4" s="323" t="s">
        <v>122</v>
      </c>
      <c r="BG4" s="324" t="s">
        <v>133</v>
      </c>
      <c r="BH4" s="323" t="s">
        <v>129</v>
      </c>
      <c r="BI4" s="323" t="s">
        <v>123</v>
      </c>
      <c r="BJ4" s="325" t="s">
        <v>130</v>
      </c>
    </row>
    <row r="5" spans="2:62" ht="15" customHeight="1" x14ac:dyDescent="0.3">
      <c r="B5" s="288">
        <v>123456781</v>
      </c>
      <c r="C5" s="346" t="s">
        <v>136</v>
      </c>
      <c r="D5" s="345">
        <v>45291</v>
      </c>
      <c r="E5" s="289">
        <v>45311</v>
      </c>
      <c r="F5" s="290"/>
      <c r="G5" s="291">
        <f>E5-D5</f>
        <v>20</v>
      </c>
      <c r="H5" s="292"/>
      <c r="I5" s="293" t="s">
        <v>137</v>
      </c>
      <c r="J5" s="289">
        <v>45291</v>
      </c>
      <c r="K5" s="289">
        <v>45301</v>
      </c>
      <c r="L5" s="289">
        <v>45323</v>
      </c>
      <c r="M5" s="294" t="s">
        <v>138</v>
      </c>
      <c r="N5" s="295">
        <v>0</v>
      </c>
      <c r="O5" s="296">
        <f>L5-J5</f>
        <v>32</v>
      </c>
      <c r="P5" s="292" t="s">
        <v>137</v>
      </c>
      <c r="Q5" s="350" t="s">
        <v>139</v>
      </c>
      <c r="R5" s="289">
        <v>45291</v>
      </c>
      <c r="S5" s="289">
        <v>45301</v>
      </c>
      <c r="T5" s="289">
        <v>45337</v>
      </c>
      <c r="U5" s="294" t="s">
        <v>138</v>
      </c>
      <c r="V5" s="295">
        <v>25</v>
      </c>
      <c r="W5" s="296">
        <f>T5-R5</f>
        <v>46</v>
      </c>
      <c r="X5" s="292" t="s">
        <v>140</v>
      </c>
      <c r="Y5" s="297"/>
      <c r="Z5" s="289">
        <v>45291</v>
      </c>
      <c r="AA5" s="289">
        <v>45301</v>
      </c>
      <c r="AB5" s="289">
        <v>45332</v>
      </c>
      <c r="AC5" s="294" t="s">
        <v>141</v>
      </c>
      <c r="AD5" s="295">
        <v>10</v>
      </c>
      <c r="AE5" s="296">
        <f>AB5-Z5</f>
        <v>41</v>
      </c>
      <c r="AF5" s="292"/>
      <c r="AG5" s="298"/>
      <c r="AH5" s="289">
        <v>45291</v>
      </c>
      <c r="AI5" s="289"/>
      <c r="AJ5" s="289">
        <v>45301</v>
      </c>
      <c r="AK5" s="291">
        <f>AJ5-AH5</f>
        <v>10</v>
      </c>
      <c r="AL5" s="292"/>
      <c r="AM5" s="294"/>
      <c r="AN5" s="289">
        <v>45291</v>
      </c>
      <c r="AO5" s="289"/>
      <c r="AP5" s="289">
        <v>45291</v>
      </c>
      <c r="AQ5" s="299"/>
      <c r="AR5" s="300">
        <v>25</v>
      </c>
      <c r="AS5" s="301">
        <f>AP5-AN5</f>
        <v>0</v>
      </c>
      <c r="AT5" s="292"/>
      <c r="AU5" s="294" t="s">
        <v>142</v>
      </c>
      <c r="AV5" s="302">
        <v>45291</v>
      </c>
      <c r="AW5" s="289">
        <v>45297</v>
      </c>
      <c r="AX5" s="294"/>
      <c r="AY5" s="303">
        <v>75</v>
      </c>
      <c r="AZ5" s="304">
        <f>AW5-AV5</f>
        <v>6</v>
      </c>
      <c r="BA5" s="292"/>
      <c r="BB5" s="294" t="s">
        <v>137</v>
      </c>
      <c r="BC5" s="254" t="s">
        <v>143</v>
      </c>
      <c r="BD5" s="302">
        <v>45291</v>
      </c>
      <c r="BE5" s="289">
        <v>45297</v>
      </c>
      <c r="BF5" s="290" t="s">
        <v>144</v>
      </c>
      <c r="BG5" s="298" t="s">
        <v>145</v>
      </c>
      <c r="BH5" s="300">
        <v>200</v>
      </c>
      <c r="BI5" s="301">
        <f>BE5-BD5</f>
        <v>6</v>
      </c>
      <c r="BJ5" s="292" t="s">
        <v>137</v>
      </c>
    </row>
    <row r="6" spans="2:62" ht="15" customHeight="1" x14ac:dyDescent="0.3">
      <c r="B6" s="305">
        <v>123456782</v>
      </c>
      <c r="C6" s="347"/>
      <c r="D6" s="315"/>
      <c r="E6" s="306"/>
      <c r="F6" s="290"/>
      <c r="G6" s="291">
        <f t="shared" ref="G6:G23" si="0">E6-D6</f>
        <v>0</v>
      </c>
      <c r="H6" s="292"/>
      <c r="I6" s="293"/>
      <c r="J6" s="306"/>
      <c r="K6" s="306"/>
      <c r="L6" s="306"/>
      <c r="M6" s="307"/>
      <c r="N6" s="308"/>
      <c r="O6" s="296">
        <f t="shared" ref="O6:O23" si="1">L6-J6</f>
        <v>0</v>
      </c>
      <c r="P6" s="292"/>
      <c r="Q6" s="350"/>
      <c r="R6" s="306"/>
      <c r="S6" s="306"/>
      <c r="T6" s="306"/>
      <c r="U6" s="253"/>
      <c r="V6" s="308"/>
      <c r="W6" s="296">
        <f t="shared" ref="W6:W23" si="2">T6-R6</f>
        <v>0</v>
      </c>
      <c r="X6" s="292"/>
      <c r="Y6" s="297"/>
      <c r="Z6" s="306"/>
      <c r="AA6" s="306"/>
      <c r="AB6" s="306"/>
      <c r="AC6" s="253" t="s">
        <v>146</v>
      </c>
      <c r="AD6" s="308"/>
      <c r="AE6" s="296">
        <f t="shared" ref="AE6:AE23" si="3">AB6-Z6</f>
        <v>0</v>
      </c>
      <c r="AF6" s="292"/>
      <c r="AG6" s="298"/>
      <c r="AH6" s="306"/>
      <c r="AI6" s="306"/>
      <c r="AJ6" s="306"/>
      <c r="AK6" s="291">
        <f t="shared" ref="AK6:AK23" si="4">AJ6-AH6</f>
        <v>0</v>
      </c>
      <c r="AL6" s="292"/>
      <c r="AM6" s="294"/>
      <c r="AN6" s="306"/>
      <c r="AO6" s="306"/>
      <c r="AP6" s="306"/>
      <c r="AQ6" s="310"/>
      <c r="AR6" s="311"/>
      <c r="AS6" s="301">
        <f t="shared" ref="AS6:AS23" si="5">AP6-AN6</f>
        <v>0</v>
      </c>
      <c r="AT6" s="292"/>
      <c r="AU6" s="294"/>
      <c r="AV6" s="306"/>
      <c r="AW6" s="306"/>
      <c r="AX6" s="253"/>
      <c r="AY6" s="312"/>
      <c r="AZ6" s="304">
        <f t="shared" ref="AZ6:AZ23" si="6">AW6-AV6</f>
        <v>0</v>
      </c>
      <c r="BA6" s="292"/>
      <c r="BB6" s="294"/>
      <c r="BC6" s="254"/>
      <c r="BD6" s="313"/>
      <c r="BE6" s="306"/>
      <c r="BF6" s="290"/>
      <c r="BG6" s="309"/>
      <c r="BH6" s="311"/>
      <c r="BI6" s="301">
        <f t="shared" ref="BI6:BI23" si="7">BE6-BD6</f>
        <v>0</v>
      </c>
      <c r="BJ6" s="292"/>
    </row>
    <row r="7" spans="2:62" ht="15" customHeight="1" x14ac:dyDescent="0.3">
      <c r="B7" s="305">
        <v>123456783</v>
      </c>
      <c r="C7" s="347"/>
      <c r="D7" s="315"/>
      <c r="E7" s="306"/>
      <c r="F7" s="290"/>
      <c r="G7" s="291">
        <f t="shared" si="0"/>
        <v>0</v>
      </c>
      <c r="H7" s="292"/>
      <c r="I7" s="293"/>
      <c r="J7" s="306"/>
      <c r="K7" s="306"/>
      <c r="L7" s="306"/>
      <c r="M7" s="307"/>
      <c r="N7" s="308"/>
      <c r="O7" s="296">
        <f t="shared" si="1"/>
        <v>0</v>
      </c>
      <c r="P7" s="292"/>
      <c r="Q7" s="350"/>
      <c r="R7" s="306"/>
      <c r="S7" s="306"/>
      <c r="T7" s="306"/>
      <c r="U7" s="253"/>
      <c r="V7" s="308"/>
      <c r="W7" s="296">
        <f t="shared" si="2"/>
        <v>0</v>
      </c>
      <c r="X7" s="292"/>
      <c r="Y7" s="297"/>
      <c r="Z7" s="306"/>
      <c r="AA7" s="306"/>
      <c r="AB7" s="306"/>
      <c r="AC7" s="253" t="s">
        <v>147</v>
      </c>
      <c r="AD7" s="308">
        <v>20</v>
      </c>
      <c r="AE7" s="296">
        <f t="shared" si="3"/>
        <v>0</v>
      </c>
      <c r="AF7" s="292"/>
      <c r="AG7" s="298"/>
      <c r="AH7" s="306"/>
      <c r="AI7" s="306"/>
      <c r="AJ7" s="306"/>
      <c r="AK7" s="291">
        <f t="shared" si="4"/>
        <v>0</v>
      </c>
      <c r="AL7" s="292"/>
      <c r="AM7" s="294"/>
      <c r="AN7" s="306"/>
      <c r="AO7" s="306"/>
      <c r="AP7" s="306"/>
      <c r="AQ7" s="310"/>
      <c r="AR7" s="311"/>
      <c r="AS7" s="301">
        <f t="shared" si="5"/>
        <v>0</v>
      </c>
      <c r="AT7" s="292"/>
      <c r="AU7" s="294"/>
      <c r="AV7" s="306"/>
      <c r="AW7" s="306"/>
      <c r="AX7" s="253"/>
      <c r="AY7" s="312"/>
      <c r="AZ7" s="304">
        <f t="shared" si="6"/>
        <v>0</v>
      </c>
      <c r="BA7" s="292"/>
      <c r="BB7" s="294"/>
      <c r="BC7" s="254"/>
      <c r="BD7" s="313"/>
      <c r="BE7" s="306"/>
      <c r="BF7" s="290"/>
      <c r="BG7" s="309"/>
      <c r="BH7" s="311"/>
      <c r="BI7" s="301">
        <f t="shared" si="7"/>
        <v>0</v>
      </c>
      <c r="BJ7" s="292"/>
    </row>
    <row r="8" spans="2:62" ht="15" customHeight="1" x14ac:dyDescent="0.3">
      <c r="B8" s="305">
        <v>123456784</v>
      </c>
      <c r="C8" s="347"/>
      <c r="D8" s="315"/>
      <c r="E8" s="306"/>
      <c r="F8" s="290"/>
      <c r="G8" s="291">
        <f t="shared" si="0"/>
        <v>0</v>
      </c>
      <c r="H8" s="292"/>
      <c r="I8" s="293"/>
      <c r="J8" s="306"/>
      <c r="K8" s="306"/>
      <c r="L8" s="306"/>
      <c r="M8" s="253"/>
      <c r="N8" s="308"/>
      <c r="O8" s="296">
        <f t="shared" si="1"/>
        <v>0</v>
      </c>
      <c r="P8" s="292"/>
      <c r="Q8" s="350"/>
      <c r="R8" s="306"/>
      <c r="S8" s="306"/>
      <c r="T8" s="306"/>
      <c r="U8" s="253"/>
      <c r="V8" s="308"/>
      <c r="W8" s="296">
        <f t="shared" si="2"/>
        <v>0</v>
      </c>
      <c r="X8" s="292"/>
      <c r="Y8" s="297"/>
      <c r="Z8" s="306"/>
      <c r="AA8" s="306"/>
      <c r="AB8" s="306"/>
      <c r="AC8" s="253" t="s">
        <v>148</v>
      </c>
      <c r="AD8" s="308"/>
      <c r="AE8" s="296">
        <f t="shared" si="3"/>
        <v>0</v>
      </c>
      <c r="AF8" s="292"/>
      <c r="AG8" s="298"/>
      <c r="AH8" s="306"/>
      <c r="AI8" s="306"/>
      <c r="AJ8" s="306"/>
      <c r="AK8" s="291">
        <f t="shared" si="4"/>
        <v>0</v>
      </c>
      <c r="AL8" s="292"/>
      <c r="AM8" s="294"/>
      <c r="AN8" s="306"/>
      <c r="AO8" s="306"/>
      <c r="AP8" s="306"/>
      <c r="AQ8" s="310"/>
      <c r="AR8" s="311"/>
      <c r="AS8" s="301">
        <f t="shared" si="5"/>
        <v>0</v>
      </c>
      <c r="AT8" s="292"/>
      <c r="AU8" s="294"/>
      <c r="AV8" s="306"/>
      <c r="AW8" s="306"/>
      <c r="AX8" s="253"/>
      <c r="AY8" s="312"/>
      <c r="AZ8" s="304">
        <f t="shared" si="6"/>
        <v>0</v>
      </c>
      <c r="BA8" s="292"/>
      <c r="BB8" s="294"/>
      <c r="BC8" s="254"/>
      <c r="BD8" s="313"/>
      <c r="BE8" s="306"/>
      <c r="BF8" s="290"/>
      <c r="BG8" s="309"/>
      <c r="BH8" s="311"/>
      <c r="BI8" s="301">
        <f t="shared" si="7"/>
        <v>0</v>
      </c>
      <c r="BJ8" s="292"/>
    </row>
    <row r="9" spans="2:62" ht="15" customHeight="1" x14ac:dyDescent="0.3">
      <c r="B9" s="305">
        <v>123456785</v>
      </c>
      <c r="C9" s="347"/>
      <c r="D9" s="315"/>
      <c r="E9" s="306"/>
      <c r="F9" s="290"/>
      <c r="G9" s="291">
        <f t="shared" si="0"/>
        <v>0</v>
      </c>
      <c r="H9" s="292"/>
      <c r="I9" s="293"/>
      <c r="J9" s="306"/>
      <c r="K9" s="306"/>
      <c r="L9" s="306"/>
      <c r="M9" s="253"/>
      <c r="N9" s="308"/>
      <c r="O9" s="296">
        <f t="shared" si="1"/>
        <v>0</v>
      </c>
      <c r="P9" s="292"/>
      <c r="Q9" s="350"/>
      <c r="R9" s="306"/>
      <c r="S9" s="306"/>
      <c r="T9" s="306"/>
      <c r="U9" s="253"/>
      <c r="V9" s="308"/>
      <c r="W9" s="296">
        <f t="shared" si="2"/>
        <v>0</v>
      </c>
      <c r="X9" s="292"/>
      <c r="Y9" s="297"/>
      <c r="Z9" s="306"/>
      <c r="AA9" s="306"/>
      <c r="AB9" s="306"/>
      <c r="AC9" s="253"/>
      <c r="AD9" s="308"/>
      <c r="AE9" s="296">
        <f t="shared" si="3"/>
        <v>0</v>
      </c>
      <c r="AF9" s="292"/>
      <c r="AG9" s="298"/>
      <c r="AH9" s="306"/>
      <c r="AI9" s="306"/>
      <c r="AJ9" s="306"/>
      <c r="AK9" s="291">
        <f t="shared" si="4"/>
        <v>0</v>
      </c>
      <c r="AL9" s="292"/>
      <c r="AM9" s="294"/>
      <c r="AN9" s="306"/>
      <c r="AO9" s="306"/>
      <c r="AP9" s="306"/>
      <c r="AQ9" s="310"/>
      <c r="AR9" s="311"/>
      <c r="AS9" s="301">
        <f t="shared" si="5"/>
        <v>0</v>
      </c>
      <c r="AT9" s="292"/>
      <c r="AU9" s="294"/>
      <c r="AV9" s="306"/>
      <c r="AW9" s="306"/>
      <c r="AX9" s="253"/>
      <c r="AY9" s="312"/>
      <c r="AZ9" s="304">
        <f t="shared" si="6"/>
        <v>0</v>
      </c>
      <c r="BA9" s="292"/>
      <c r="BB9" s="294"/>
      <c r="BC9" s="254"/>
      <c r="BD9" s="313"/>
      <c r="BE9" s="306"/>
      <c r="BF9" s="290"/>
      <c r="BG9" s="309"/>
      <c r="BH9" s="311"/>
      <c r="BI9" s="301">
        <f t="shared" si="7"/>
        <v>0</v>
      </c>
      <c r="BJ9" s="292"/>
    </row>
    <row r="10" spans="2:62" ht="15" customHeight="1" x14ac:dyDescent="0.3">
      <c r="B10" s="305">
        <v>123456786</v>
      </c>
      <c r="C10" s="347"/>
      <c r="D10" s="315"/>
      <c r="E10" s="306"/>
      <c r="F10" s="290"/>
      <c r="G10" s="291">
        <f t="shared" si="0"/>
        <v>0</v>
      </c>
      <c r="H10" s="292"/>
      <c r="I10" s="293"/>
      <c r="J10" s="306"/>
      <c r="K10" s="306"/>
      <c r="L10" s="306"/>
      <c r="M10" s="253"/>
      <c r="N10" s="308"/>
      <c r="O10" s="296">
        <f t="shared" si="1"/>
        <v>0</v>
      </c>
      <c r="P10" s="292"/>
      <c r="Q10" s="350"/>
      <c r="R10" s="306"/>
      <c r="S10" s="306"/>
      <c r="T10" s="306"/>
      <c r="U10" s="253"/>
      <c r="V10" s="308"/>
      <c r="W10" s="296">
        <f t="shared" si="2"/>
        <v>0</v>
      </c>
      <c r="X10" s="292"/>
      <c r="Y10" s="297"/>
      <c r="Z10" s="306"/>
      <c r="AA10" s="306"/>
      <c r="AB10" s="306"/>
      <c r="AC10" s="253"/>
      <c r="AD10" s="308"/>
      <c r="AE10" s="296">
        <f t="shared" si="3"/>
        <v>0</v>
      </c>
      <c r="AF10" s="292"/>
      <c r="AG10" s="298"/>
      <c r="AH10" s="306"/>
      <c r="AI10" s="306"/>
      <c r="AJ10" s="306"/>
      <c r="AK10" s="291">
        <f t="shared" si="4"/>
        <v>0</v>
      </c>
      <c r="AL10" s="292"/>
      <c r="AM10" s="294"/>
      <c r="AN10" s="306"/>
      <c r="AO10" s="306"/>
      <c r="AP10" s="306"/>
      <c r="AQ10" s="310"/>
      <c r="AR10" s="311"/>
      <c r="AS10" s="301">
        <f t="shared" si="5"/>
        <v>0</v>
      </c>
      <c r="AT10" s="292"/>
      <c r="AU10" s="294"/>
      <c r="AV10" s="306"/>
      <c r="AW10" s="306"/>
      <c r="AX10" s="253"/>
      <c r="AY10" s="312"/>
      <c r="AZ10" s="304">
        <f t="shared" si="6"/>
        <v>0</v>
      </c>
      <c r="BA10" s="292"/>
      <c r="BB10" s="294"/>
      <c r="BC10" s="254"/>
      <c r="BD10" s="313"/>
      <c r="BE10" s="306"/>
      <c r="BF10" s="290"/>
      <c r="BG10" s="309"/>
      <c r="BH10" s="311"/>
      <c r="BI10" s="301">
        <f t="shared" si="7"/>
        <v>0</v>
      </c>
      <c r="BJ10" s="292"/>
    </row>
    <row r="11" spans="2:62" ht="15" customHeight="1" x14ac:dyDescent="0.3">
      <c r="B11" s="305">
        <v>123456787</v>
      </c>
      <c r="C11" s="347"/>
      <c r="D11" s="315"/>
      <c r="E11" s="306"/>
      <c r="F11" s="290"/>
      <c r="G11" s="291">
        <f t="shared" si="0"/>
        <v>0</v>
      </c>
      <c r="H11" s="292"/>
      <c r="I11" s="293"/>
      <c r="J11" s="306"/>
      <c r="K11" s="306"/>
      <c r="L11" s="306"/>
      <c r="M11" s="253"/>
      <c r="N11" s="308"/>
      <c r="O11" s="296">
        <f t="shared" si="1"/>
        <v>0</v>
      </c>
      <c r="P11" s="292"/>
      <c r="Q11" s="350"/>
      <c r="R11" s="306"/>
      <c r="S11" s="306"/>
      <c r="T11" s="306"/>
      <c r="U11" s="253"/>
      <c r="V11" s="308"/>
      <c r="W11" s="296">
        <f t="shared" si="2"/>
        <v>0</v>
      </c>
      <c r="X11" s="292"/>
      <c r="Y11" s="297"/>
      <c r="Z11" s="306"/>
      <c r="AA11" s="306"/>
      <c r="AB11" s="306"/>
      <c r="AC11" s="253"/>
      <c r="AD11" s="308"/>
      <c r="AE11" s="296">
        <f t="shared" si="3"/>
        <v>0</v>
      </c>
      <c r="AF11" s="292"/>
      <c r="AG11" s="298"/>
      <c r="AH11" s="306"/>
      <c r="AI11" s="306"/>
      <c r="AJ11" s="306"/>
      <c r="AK11" s="291">
        <f t="shared" si="4"/>
        <v>0</v>
      </c>
      <c r="AL11" s="292"/>
      <c r="AM11" s="294"/>
      <c r="AN11" s="306"/>
      <c r="AO11" s="306"/>
      <c r="AP11" s="306"/>
      <c r="AQ11" s="310"/>
      <c r="AR11" s="311"/>
      <c r="AS11" s="301">
        <f t="shared" si="5"/>
        <v>0</v>
      </c>
      <c r="AT11" s="292"/>
      <c r="AU11" s="294"/>
      <c r="AV11" s="306"/>
      <c r="AW11" s="306"/>
      <c r="AX11" s="253"/>
      <c r="AY11" s="312"/>
      <c r="AZ11" s="304">
        <f t="shared" si="6"/>
        <v>0</v>
      </c>
      <c r="BA11" s="292"/>
      <c r="BB11" s="294"/>
      <c r="BC11" s="254"/>
      <c r="BD11" s="313"/>
      <c r="BE11" s="306"/>
      <c r="BF11" s="290"/>
      <c r="BG11" s="309"/>
      <c r="BH11" s="311"/>
      <c r="BI11" s="301">
        <f t="shared" si="7"/>
        <v>0</v>
      </c>
      <c r="BJ11" s="292"/>
    </row>
    <row r="12" spans="2:62" ht="15" customHeight="1" x14ac:dyDescent="0.3">
      <c r="B12" s="305">
        <v>123456788</v>
      </c>
      <c r="C12" s="347"/>
      <c r="D12" s="315"/>
      <c r="E12" s="306"/>
      <c r="F12" s="290"/>
      <c r="G12" s="291">
        <f t="shared" si="0"/>
        <v>0</v>
      </c>
      <c r="H12" s="292"/>
      <c r="I12" s="293"/>
      <c r="J12" s="306"/>
      <c r="K12" s="306"/>
      <c r="L12" s="306"/>
      <c r="M12" s="253"/>
      <c r="N12" s="308"/>
      <c r="O12" s="296">
        <f t="shared" si="1"/>
        <v>0</v>
      </c>
      <c r="P12" s="292"/>
      <c r="Q12" s="350"/>
      <c r="R12" s="306"/>
      <c r="S12" s="306"/>
      <c r="T12" s="306"/>
      <c r="U12" s="253"/>
      <c r="V12" s="308"/>
      <c r="W12" s="296">
        <f t="shared" si="2"/>
        <v>0</v>
      </c>
      <c r="X12" s="292"/>
      <c r="Y12" s="297"/>
      <c r="Z12" s="306"/>
      <c r="AA12" s="306"/>
      <c r="AB12" s="306"/>
      <c r="AC12" s="253"/>
      <c r="AD12" s="308"/>
      <c r="AE12" s="296">
        <f t="shared" si="3"/>
        <v>0</v>
      </c>
      <c r="AF12" s="292"/>
      <c r="AG12" s="298"/>
      <c r="AH12" s="306"/>
      <c r="AI12" s="306"/>
      <c r="AJ12" s="306"/>
      <c r="AK12" s="291">
        <f t="shared" si="4"/>
        <v>0</v>
      </c>
      <c r="AL12" s="292"/>
      <c r="AM12" s="294"/>
      <c r="AN12" s="306"/>
      <c r="AO12" s="306"/>
      <c r="AP12" s="306"/>
      <c r="AQ12" s="310"/>
      <c r="AR12" s="311"/>
      <c r="AS12" s="301">
        <f t="shared" si="5"/>
        <v>0</v>
      </c>
      <c r="AT12" s="292"/>
      <c r="AU12" s="294"/>
      <c r="AV12" s="306"/>
      <c r="AW12" s="306"/>
      <c r="AX12" s="253"/>
      <c r="AY12" s="312"/>
      <c r="AZ12" s="304">
        <f t="shared" si="6"/>
        <v>0</v>
      </c>
      <c r="BA12" s="292"/>
      <c r="BB12" s="294"/>
      <c r="BC12" s="254"/>
      <c r="BD12" s="313"/>
      <c r="BE12" s="306"/>
      <c r="BF12" s="290"/>
      <c r="BG12" s="309"/>
      <c r="BH12" s="311"/>
      <c r="BI12" s="301">
        <f t="shared" si="7"/>
        <v>0</v>
      </c>
      <c r="BJ12" s="292"/>
    </row>
    <row r="13" spans="2:62" ht="15" customHeight="1" x14ac:dyDescent="0.3">
      <c r="B13" s="305">
        <v>123456789</v>
      </c>
      <c r="C13" s="347"/>
      <c r="D13" s="315"/>
      <c r="E13" s="306"/>
      <c r="F13" s="290"/>
      <c r="G13" s="291">
        <f t="shared" si="0"/>
        <v>0</v>
      </c>
      <c r="H13" s="292"/>
      <c r="I13" s="293"/>
      <c r="J13" s="306"/>
      <c r="K13" s="306"/>
      <c r="L13" s="306"/>
      <c r="M13" s="253"/>
      <c r="N13" s="308"/>
      <c r="O13" s="296">
        <f t="shared" si="1"/>
        <v>0</v>
      </c>
      <c r="P13" s="292"/>
      <c r="Q13" s="350"/>
      <c r="R13" s="306"/>
      <c r="S13" s="306"/>
      <c r="T13" s="306"/>
      <c r="U13" s="253"/>
      <c r="V13" s="308"/>
      <c r="W13" s="296">
        <f t="shared" si="2"/>
        <v>0</v>
      </c>
      <c r="X13" s="292"/>
      <c r="Y13" s="297"/>
      <c r="Z13" s="306"/>
      <c r="AA13" s="306"/>
      <c r="AB13" s="306"/>
      <c r="AC13" s="253"/>
      <c r="AD13" s="308"/>
      <c r="AE13" s="296">
        <f t="shared" si="3"/>
        <v>0</v>
      </c>
      <c r="AF13" s="292"/>
      <c r="AG13" s="298"/>
      <c r="AH13" s="306"/>
      <c r="AI13" s="306"/>
      <c r="AJ13" s="306"/>
      <c r="AK13" s="291">
        <f t="shared" si="4"/>
        <v>0</v>
      </c>
      <c r="AL13" s="292"/>
      <c r="AM13" s="294"/>
      <c r="AN13" s="306"/>
      <c r="AO13" s="306"/>
      <c r="AP13" s="306"/>
      <c r="AQ13" s="310"/>
      <c r="AR13" s="311"/>
      <c r="AS13" s="301">
        <f t="shared" si="5"/>
        <v>0</v>
      </c>
      <c r="AT13" s="292"/>
      <c r="AU13" s="294"/>
      <c r="AV13" s="306"/>
      <c r="AW13" s="306"/>
      <c r="AX13" s="253"/>
      <c r="AY13" s="312"/>
      <c r="AZ13" s="304">
        <f t="shared" si="6"/>
        <v>0</v>
      </c>
      <c r="BA13" s="292"/>
      <c r="BB13" s="294"/>
      <c r="BC13" s="254"/>
      <c r="BD13" s="313"/>
      <c r="BE13" s="306"/>
      <c r="BF13" s="290"/>
      <c r="BG13" s="309"/>
      <c r="BH13" s="311"/>
      <c r="BI13" s="301">
        <f t="shared" si="7"/>
        <v>0</v>
      </c>
      <c r="BJ13" s="292"/>
    </row>
    <row r="14" spans="2:62" ht="15" customHeight="1" x14ac:dyDescent="0.3">
      <c r="B14" s="329">
        <v>123456790</v>
      </c>
      <c r="C14" s="347"/>
      <c r="D14" s="313"/>
      <c r="E14" s="306"/>
      <c r="F14" s="290"/>
      <c r="G14" s="314">
        <f t="shared" si="0"/>
        <v>0</v>
      </c>
      <c r="H14" s="292"/>
      <c r="I14" s="293"/>
      <c r="J14" s="306"/>
      <c r="K14" s="306"/>
      <c r="L14" s="306"/>
      <c r="M14" s="253"/>
      <c r="N14" s="308"/>
      <c r="O14" s="296">
        <f t="shared" si="1"/>
        <v>0</v>
      </c>
      <c r="P14" s="292"/>
      <c r="Q14" s="350"/>
      <c r="R14" s="306"/>
      <c r="S14" s="306"/>
      <c r="T14" s="306"/>
      <c r="U14" s="253"/>
      <c r="V14" s="308"/>
      <c r="W14" s="296">
        <f t="shared" si="2"/>
        <v>0</v>
      </c>
      <c r="X14" s="292"/>
      <c r="Y14" s="297"/>
      <c r="Z14" s="306"/>
      <c r="AA14" s="306"/>
      <c r="AB14" s="306"/>
      <c r="AC14" s="253"/>
      <c r="AD14" s="308"/>
      <c r="AE14" s="296">
        <f t="shared" si="3"/>
        <v>0</v>
      </c>
      <c r="AF14" s="292"/>
      <c r="AG14" s="298"/>
      <c r="AH14" s="306"/>
      <c r="AI14" s="306"/>
      <c r="AJ14" s="306"/>
      <c r="AK14" s="291">
        <f t="shared" si="4"/>
        <v>0</v>
      </c>
      <c r="AL14" s="292"/>
      <c r="AM14" s="294"/>
      <c r="AN14" s="306"/>
      <c r="AO14" s="306"/>
      <c r="AP14" s="306"/>
      <c r="AQ14" s="310"/>
      <c r="AR14" s="311"/>
      <c r="AS14" s="301">
        <f t="shared" si="5"/>
        <v>0</v>
      </c>
      <c r="AT14" s="292"/>
      <c r="AU14" s="294"/>
      <c r="AV14" s="306"/>
      <c r="AW14" s="306"/>
      <c r="AX14" s="253"/>
      <c r="AY14" s="312"/>
      <c r="AZ14" s="304">
        <f t="shared" si="6"/>
        <v>0</v>
      </c>
      <c r="BA14" s="292"/>
      <c r="BB14" s="294"/>
      <c r="BC14" s="254"/>
      <c r="BD14" s="313"/>
      <c r="BE14" s="306"/>
      <c r="BF14" s="290"/>
      <c r="BG14" s="309"/>
      <c r="BH14" s="311"/>
      <c r="BI14" s="301">
        <f t="shared" si="7"/>
        <v>0</v>
      </c>
      <c r="BJ14" s="292"/>
    </row>
    <row r="15" spans="2:62" ht="15" customHeight="1" x14ac:dyDescent="0.3">
      <c r="B15" s="329">
        <v>123456791</v>
      </c>
      <c r="C15" s="347"/>
      <c r="D15" s="313"/>
      <c r="E15" s="306"/>
      <c r="F15" s="290"/>
      <c r="G15" s="314">
        <f t="shared" si="0"/>
        <v>0</v>
      </c>
      <c r="H15" s="292"/>
      <c r="I15" s="293"/>
      <c r="J15" s="306"/>
      <c r="K15" s="306"/>
      <c r="L15" s="306"/>
      <c r="M15" s="253"/>
      <c r="N15" s="308"/>
      <c r="O15" s="296">
        <f t="shared" si="1"/>
        <v>0</v>
      </c>
      <c r="P15" s="292"/>
      <c r="Q15" s="350"/>
      <c r="R15" s="306"/>
      <c r="S15" s="306"/>
      <c r="T15" s="306"/>
      <c r="U15" s="253"/>
      <c r="V15" s="308"/>
      <c r="W15" s="296">
        <f t="shared" si="2"/>
        <v>0</v>
      </c>
      <c r="X15" s="292"/>
      <c r="Y15" s="297"/>
      <c r="Z15" s="306"/>
      <c r="AA15" s="306"/>
      <c r="AB15" s="306"/>
      <c r="AC15" s="253"/>
      <c r="AD15" s="308"/>
      <c r="AE15" s="296">
        <f t="shared" si="3"/>
        <v>0</v>
      </c>
      <c r="AF15" s="292"/>
      <c r="AG15" s="298"/>
      <c r="AH15" s="306"/>
      <c r="AI15" s="306"/>
      <c r="AJ15" s="306"/>
      <c r="AK15" s="291">
        <f t="shared" si="4"/>
        <v>0</v>
      </c>
      <c r="AL15" s="292"/>
      <c r="AM15" s="294"/>
      <c r="AN15" s="306"/>
      <c r="AO15" s="306"/>
      <c r="AP15" s="306"/>
      <c r="AQ15" s="310"/>
      <c r="AR15" s="311"/>
      <c r="AS15" s="301">
        <f t="shared" si="5"/>
        <v>0</v>
      </c>
      <c r="AT15" s="292"/>
      <c r="AU15" s="294"/>
      <c r="AV15" s="306"/>
      <c r="AW15" s="306"/>
      <c r="AX15" s="253"/>
      <c r="AY15" s="312"/>
      <c r="AZ15" s="304">
        <f t="shared" si="6"/>
        <v>0</v>
      </c>
      <c r="BA15" s="292"/>
      <c r="BB15" s="294"/>
      <c r="BC15" s="254"/>
      <c r="BD15" s="313"/>
      <c r="BE15" s="306"/>
      <c r="BF15" s="290"/>
      <c r="BG15" s="309"/>
      <c r="BH15" s="311"/>
      <c r="BI15" s="301">
        <f t="shared" si="7"/>
        <v>0</v>
      </c>
      <c r="BJ15" s="292"/>
    </row>
    <row r="16" spans="2:62" ht="15" customHeight="1" x14ac:dyDescent="0.3">
      <c r="B16" s="329">
        <v>123456792</v>
      </c>
      <c r="C16" s="347"/>
      <c r="D16" s="313"/>
      <c r="E16" s="306"/>
      <c r="F16" s="290"/>
      <c r="G16" s="314">
        <f t="shared" si="0"/>
        <v>0</v>
      </c>
      <c r="H16" s="292"/>
      <c r="I16" s="293"/>
      <c r="J16" s="306"/>
      <c r="K16" s="306"/>
      <c r="L16" s="306"/>
      <c r="M16" s="253"/>
      <c r="N16" s="308"/>
      <c r="O16" s="296">
        <f t="shared" si="1"/>
        <v>0</v>
      </c>
      <c r="P16" s="292"/>
      <c r="Q16" s="350"/>
      <c r="R16" s="306"/>
      <c r="S16" s="306"/>
      <c r="T16" s="306"/>
      <c r="U16" s="253"/>
      <c r="V16" s="308"/>
      <c r="W16" s="296">
        <f t="shared" si="2"/>
        <v>0</v>
      </c>
      <c r="X16" s="292"/>
      <c r="Y16" s="297"/>
      <c r="Z16" s="306"/>
      <c r="AA16" s="306"/>
      <c r="AB16" s="306"/>
      <c r="AC16" s="253"/>
      <c r="AD16" s="308"/>
      <c r="AE16" s="296">
        <f t="shared" si="3"/>
        <v>0</v>
      </c>
      <c r="AF16" s="292"/>
      <c r="AG16" s="298"/>
      <c r="AH16" s="306"/>
      <c r="AI16" s="306"/>
      <c r="AJ16" s="306"/>
      <c r="AK16" s="291">
        <f t="shared" si="4"/>
        <v>0</v>
      </c>
      <c r="AL16" s="292"/>
      <c r="AM16" s="294"/>
      <c r="AN16" s="306"/>
      <c r="AO16" s="306"/>
      <c r="AP16" s="306"/>
      <c r="AQ16" s="310"/>
      <c r="AR16" s="311"/>
      <c r="AS16" s="301">
        <f t="shared" si="5"/>
        <v>0</v>
      </c>
      <c r="AT16" s="292"/>
      <c r="AU16" s="294"/>
      <c r="AV16" s="306"/>
      <c r="AW16" s="306"/>
      <c r="AX16" s="253"/>
      <c r="AY16" s="312"/>
      <c r="AZ16" s="304">
        <f t="shared" si="6"/>
        <v>0</v>
      </c>
      <c r="BA16" s="292"/>
      <c r="BB16" s="294"/>
      <c r="BC16" s="254"/>
      <c r="BD16" s="313"/>
      <c r="BE16" s="306"/>
      <c r="BF16" s="290"/>
      <c r="BG16" s="309"/>
      <c r="BH16" s="311"/>
      <c r="BI16" s="301">
        <f t="shared" si="7"/>
        <v>0</v>
      </c>
      <c r="BJ16" s="292"/>
    </row>
    <row r="17" spans="2:62" ht="15" customHeight="1" x14ac:dyDescent="0.3">
      <c r="B17" s="329">
        <v>123456793</v>
      </c>
      <c r="C17" s="347"/>
      <c r="D17" s="313"/>
      <c r="E17" s="306"/>
      <c r="F17" s="290"/>
      <c r="G17" s="314">
        <f t="shared" si="0"/>
        <v>0</v>
      </c>
      <c r="H17" s="292"/>
      <c r="I17" s="293"/>
      <c r="J17" s="306"/>
      <c r="K17" s="306"/>
      <c r="L17" s="306"/>
      <c r="M17" s="253"/>
      <c r="N17" s="308"/>
      <c r="O17" s="296">
        <f t="shared" si="1"/>
        <v>0</v>
      </c>
      <c r="P17" s="292"/>
      <c r="Q17" s="350"/>
      <c r="R17" s="306"/>
      <c r="S17" s="306"/>
      <c r="T17" s="306"/>
      <c r="U17" s="253"/>
      <c r="V17" s="308"/>
      <c r="W17" s="296">
        <f t="shared" si="2"/>
        <v>0</v>
      </c>
      <c r="X17" s="292"/>
      <c r="Y17" s="297"/>
      <c r="Z17" s="306"/>
      <c r="AA17" s="306"/>
      <c r="AB17" s="306"/>
      <c r="AC17" s="253"/>
      <c r="AD17" s="308"/>
      <c r="AE17" s="296">
        <f t="shared" si="3"/>
        <v>0</v>
      </c>
      <c r="AF17" s="292"/>
      <c r="AG17" s="298"/>
      <c r="AH17" s="306"/>
      <c r="AI17" s="306"/>
      <c r="AJ17" s="306"/>
      <c r="AK17" s="291">
        <f t="shared" si="4"/>
        <v>0</v>
      </c>
      <c r="AL17" s="292"/>
      <c r="AM17" s="294"/>
      <c r="AN17" s="306"/>
      <c r="AO17" s="306"/>
      <c r="AP17" s="306"/>
      <c r="AQ17" s="310"/>
      <c r="AR17" s="311"/>
      <c r="AS17" s="301">
        <f t="shared" si="5"/>
        <v>0</v>
      </c>
      <c r="AT17" s="292"/>
      <c r="AU17" s="294"/>
      <c r="AV17" s="306"/>
      <c r="AW17" s="306"/>
      <c r="AX17" s="253"/>
      <c r="AY17" s="312"/>
      <c r="AZ17" s="304">
        <f t="shared" si="6"/>
        <v>0</v>
      </c>
      <c r="BA17" s="292"/>
      <c r="BB17" s="294"/>
      <c r="BC17" s="254"/>
      <c r="BD17" s="313"/>
      <c r="BE17" s="306"/>
      <c r="BF17" s="290"/>
      <c r="BG17" s="309"/>
      <c r="BH17" s="311"/>
      <c r="BI17" s="301">
        <f t="shared" si="7"/>
        <v>0</v>
      </c>
      <c r="BJ17" s="292"/>
    </row>
    <row r="18" spans="2:62" ht="15" customHeight="1" x14ac:dyDescent="0.3">
      <c r="B18" s="329">
        <v>123456794</v>
      </c>
      <c r="C18" s="347"/>
      <c r="D18" s="313"/>
      <c r="E18" s="306"/>
      <c r="F18" s="290"/>
      <c r="G18" s="314">
        <f t="shared" si="0"/>
        <v>0</v>
      </c>
      <c r="H18" s="292"/>
      <c r="I18" s="293"/>
      <c r="J18" s="306"/>
      <c r="K18" s="306"/>
      <c r="L18" s="306"/>
      <c r="M18" s="253"/>
      <c r="N18" s="308"/>
      <c r="O18" s="296">
        <f t="shared" si="1"/>
        <v>0</v>
      </c>
      <c r="P18" s="292"/>
      <c r="Q18" s="350"/>
      <c r="R18" s="306"/>
      <c r="S18" s="306"/>
      <c r="T18" s="306"/>
      <c r="U18" s="253"/>
      <c r="V18" s="308"/>
      <c r="W18" s="296">
        <f t="shared" si="2"/>
        <v>0</v>
      </c>
      <c r="X18" s="292"/>
      <c r="Y18" s="297"/>
      <c r="Z18" s="306"/>
      <c r="AA18" s="306"/>
      <c r="AB18" s="306"/>
      <c r="AC18" s="253"/>
      <c r="AD18" s="308"/>
      <c r="AE18" s="296">
        <f t="shared" si="3"/>
        <v>0</v>
      </c>
      <c r="AF18" s="292"/>
      <c r="AG18" s="298"/>
      <c r="AH18" s="306"/>
      <c r="AI18" s="306"/>
      <c r="AJ18" s="306"/>
      <c r="AK18" s="291">
        <f t="shared" si="4"/>
        <v>0</v>
      </c>
      <c r="AL18" s="292"/>
      <c r="AM18" s="294"/>
      <c r="AN18" s="306"/>
      <c r="AO18" s="306"/>
      <c r="AP18" s="306"/>
      <c r="AQ18" s="310"/>
      <c r="AR18" s="311"/>
      <c r="AS18" s="301">
        <f t="shared" si="5"/>
        <v>0</v>
      </c>
      <c r="AT18" s="292"/>
      <c r="AU18" s="294"/>
      <c r="AV18" s="306"/>
      <c r="AW18" s="306"/>
      <c r="AX18" s="253"/>
      <c r="AY18" s="312"/>
      <c r="AZ18" s="304">
        <f t="shared" si="6"/>
        <v>0</v>
      </c>
      <c r="BA18" s="292"/>
      <c r="BB18" s="294"/>
      <c r="BC18" s="254"/>
      <c r="BD18" s="313"/>
      <c r="BE18" s="306"/>
      <c r="BF18" s="290"/>
      <c r="BG18" s="309"/>
      <c r="BH18" s="311"/>
      <c r="BI18" s="301">
        <f t="shared" si="7"/>
        <v>0</v>
      </c>
      <c r="BJ18" s="292"/>
    </row>
    <row r="19" spans="2:62" ht="15" customHeight="1" x14ac:dyDescent="0.3">
      <c r="B19" s="329">
        <v>123456795</v>
      </c>
      <c r="C19" s="347"/>
      <c r="D19" s="313"/>
      <c r="E19" s="306"/>
      <c r="F19" s="290"/>
      <c r="G19" s="314">
        <f t="shared" si="0"/>
        <v>0</v>
      </c>
      <c r="H19" s="292"/>
      <c r="I19" s="293"/>
      <c r="J19" s="306"/>
      <c r="K19" s="306"/>
      <c r="L19" s="306"/>
      <c r="M19" s="253"/>
      <c r="N19" s="308"/>
      <c r="O19" s="296">
        <f t="shared" si="1"/>
        <v>0</v>
      </c>
      <c r="P19" s="292"/>
      <c r="Q19" s="350"/>
      <c r="R19" s="306"/>
      <c r="S19" s="306"/>
      <c r="T19" s="306"/>
      <c r="U19" s="253"/>
      <c r="V19" s="308"/>
      <c r="W19" s="296">
        <f t="shared" si="2"/>
        <v>0</v>
      </c>
      <c r="X19" s="292"/>
      <c r="Y19" s="297"/>
      <c r="Z19" s="306"/>
      <c r="AA19" s="306"/>
      <c r="AB19" s="306"/>
      <c r="AC19" s="253"/>
      <c r="AD19" s="308"/>
      <c r="AE19" s="296">
        <f t="shared" si="3"/>
        <v>0</v>
      </c>
      <c r="AF19" s="292"/>
      <c r="AG19" s="298"/>
      <c r="AH19" s="306"/>
      <c r="AI19" s="306"/>
      <c r="AJ19" s="306"/>
      <c r="AK19" s="291">
        <f t="shared" si="4"/>
        <v>0</v>
      </c>
      <c r="AL19" s="292"/>
      <c r="AM19" s="294"/>
      <c r="AN19" s="306"/>
      <c r="AO19" s="306"/>
      <c r="AP19" s="306"/>
      <c r="AQ19" s="310"/>
      <c r="AR19" s="311"/>
      <c r="AS19" s="301">
        <f t="shared" si="5"/>
        <v>0</v>
      </c>
      <c r="AT19" s="292"/>
      <c r="AU19" s="294"/>
      <c r="AV19" s="306"/>
      <c r="AW19" s="306"/>
      <c r="AX19" s="253"/>
      <c r="AY19" s="312"/>
      <c r="AZ19" s="304">
        <f t="shared" si="6"/>
        <v>0</v>
      </c>
      <c r="BA19" s="292"/>
      <c r="BB19" s="294"/>
      <c r="BC19" s="254"/>
      <c r="BD19" s="313"/>
      <c r="BE19" s="306"/>
      <c r="BF19" s="290"/>
      <c r="BG19" s="309"/>
      <c r="BH19" s="311"/>
      <c r="BI19" s="301">
        <f t="shared" si="7"/>
        <v>0</v>
      </c>
      <c r="BJ19" s="292"/>
    </row>
    <row r="20" spans="2:62" x14ac:dyDescent="0.3">
      <c r="B20" s="329">
        <v>123456796</v>
      </c>
      <c r="C20" s="347"/>
      <c r="D20" s="313"/>
      <c r="E20" s="306"/>
      <c r="F20" s="290"/>
      <c r="G20" s="314">
        <f t="shared" si="0"/>
        <v>0</v>
      </c>
      <c r="H20" s="292"/>
      <c r="I20" s="293"/>
      <c r="J20" s="306"/>
      <c r="K20" s="306"/>
      <c r="L20" s="306"/>
      <c r="M20" s="253"/>
      <c r="N20" s="308"/>
      <c r="O20" s="296">
        <f t="shared" si="1"/>
        <v>0</v>
      </c>
      <c r="P20" s="292"/>
      <c r="Q20" s="350"/>
      <c r="R20" s="306"/>
      <c r="S20" s="306"/>
      <c r="T20" s="306"/>
      <c r="U20" s="253"/>
      <c r="V20" s="308"/>
      <c r="W20" s="296">
        <f t="shared" si="2"/>
        <v>0</v>
      </c>
      <c r="X20" s="292"/>
      <c r="Y20" s="297"/>
      <c r="Z20" s="306"/>
      <c r="AA20" s="306"/>
      <c r="AB20" s="306"/>
      <c r="AC20" s="253"/>
      <c r="AD20" s="308"/>
      <c r="AE20" s="296">
        <f t="shared" si="3"/>
        <v>0</v>
      </c>
      <c r="AF20" s="292"/>
      <c r="AG20" s="298"/>
      <c r="AH20" s="306"/>
      <c r="AI20" s="306"/>
      <c r="AJ20" s="306"/>
      <c r="AK20" s="291">
        <f t="shared" si="4"/>
        <v>0</v>
      </c>
      <c r="AL20" s="292"/>
      <c r="AM20" s="294"/>
      <c r="AN20" s="306"/>
      <c r="AO20" s="306"/>
      <c r="AP20" s="306"/>
      <c r="AQ20" s="310"/>
      <c r="AR20" s="311"/>
      <c r="AS20" s="301">
        <f t="shared" si="5"/>
        <v>0</v>
      </c>
      <c r="AT20" s="292"/>
      <c r="AU20" s="294"/>
      <c r="AV20" s="306"/>
      <c r="AW20" s="306"/>
      <c r="AX20" s="253"/>
      <c r="AY20" s="312"/>
      <c r="AZ20" s="304">
        <f t="shared" si="6"/>
        <v>0</v>
      </c>
      <c r="BA20" s="292"/>
      <c r="BB20" s="294"/>
      <c r="BC20" s="254"/>
      <c r="BD20" s="313"/>
      <c r="BE20" s="306"/>
      <c r="BF20" s="290"/>
      <c r="BG20" s="309"/>
      <c r="BH20" s="311"/>
      <c r="BI20" s="301">
        <f t="shared" si="7"/>
        <v>0</v>
      </c>
      <c r="BJ20" s="292"/>
    </row>
    <row r="21" spans="2:62" ht="15" customHeight="1" x14ac:dyDescent="0.3">
      <c r="B21" s="329">
        <v>123456797</v>
      </c>
      <c r="C21" s="347"/>
      <c r="D21" s="313"/>
      <c r="E21" s="306"/>
      <c r="F21" s="290"/>
      <c r="G21" s="314">
        <f t="shared" si="0"/>
        <v>0</v>
      </c>
      <c r="H21" s="292"/>
      <c r="I21" s="293"/>
      <c r="J21" s="306"/>
      <c r="K21" s="306"/>
      <c r="L21" s="306"/>
      <c r="M21" s="253"/>
      <c r="N21" s="308"/>
      <c r="O21" s="296">
        <f t="shared" si="1"/>
        <v>0</v>
      </c>
      <c r="P21" s="292"/>
      <c r="Q21" s="350"/>
      <c r="R21" s="306"/>
      <c r="S21" s="306"/>
      <c r="T21" s="306"/>
      <c r="U21" s="253"/>
      <c r="V21" s="308"/>
      <c r="W21" s="296">
        <f t="shared" si="2"/>
        <v>0</v>
      </c>
      <c r="X21" s="292"/>
      <c r="Y21" s="297"/>
      <c r="Z21" s="306"/>
      <c r="AA21" s="306"/>
      <c r="AB21" s="306"/>
      <c r="AC21" s="253"/>
      <c r="AD21" s="308"/>
      <c r="AE21" s="296">
        <f t="shared" si="3"/>
        <v>0</v>
      </c>
      <c r="AF21" s="292"/>
      <c r="AG21" s="298"/>
      <c r="AH21" s="306"/>
      <c r="AI21" s="306"/>
      <c r="AJ21" s="313"/>
      <c r="AK21" s="291">
        <f t="shared" si="4"/>
        <v>0</v>
      </c>
      <c r="AL21" s="292"/>
      <c r="AM21" s="294"/>
      <c r="AN21" s="306"/>
      <c r="AO21" s="306"/>
      <c r="AP21" s="313"/>
      <c r="AQ21" s="315"/>
      <c r="AR21" s="311"/>
      <c r="AS21" s="301">
        <f t="shared" si="5"/>
        <v>0</v>
      </c>
      <c r="AT21" s="292"/>
      <c r="AU21" s="294"/>
      <c r="AV21" s="306"/>
      <c r="AW21" s="306"/>
      <c r="AX21" s="253"/>
      <c r="AY21" s="312"/>
      <c r="AZ21" s="304">
        <f t="shared" si="6"/>
        <v>0</v>
      </c>
      <c r="BA21" s="292"/>
      <c r="BB21" s="294"/>
      <c r="BC21" s="254"/>
      <c r="BD21" s="313"/>
      <c r="BE21" s="306"/>
      <c r="BF21" s="290"/>
      <c r="BG21" s="309"/>
      <c r="BH21" s="311"/>
      <c r="BI21" s="301">
        <f t="shared" si="7"/>
        <v>0</v>
      </c>
      <c r="BJ21" s="292"/>
    </row>
    <row r="22" spans="2:62" ht="15" customHeight="1" x14ac:dyDescent="0.3">
      <c r="B22" s="329">
        <v>123456798</v>
      </c>
      <c r="C22" s="347"/>
      <c r="D22" s="313"/>
      <c r="E22" s="306"/>
      <c r="F22" s="290"/>
      <c r="G22" s="314">
        <f t="shared" si="0"/>
        <v>0</v>
      </c>
      <c r="H22" s="292"/>
      <c r="I22" s="293"/>
      <c r="J22" s="306"/>
      <c r="K22" s="306"/>
      <c r="L22" s="306"/>
      <c r="M22" s="253"/>
      <c r="N22" s="308"/>
      <c r="O22" s="296">
        <f t="shared" si="1"/>
        <v>0</v>
      </c>
      <c r="P22" s="292"/>
      <c r="Q22" s="350"/>
      <c r="R22" s="306"/>
      <c r="S22" s="306"/>
      <c r="T22" s="306"/>
      <c r="U22" s="253"/>
      <c r="V22" s="308"/>
      <c r="W22" s="296">
        <f t="shared" si="2"/>
        <v>0</v>
      </c>
      <c r="X22" s="292"/>
      <c r="Y22" s="297"/>
      <c r="Z22" s="306"/>
      <c r="AA22" s="306"/>
      <c r="AB22" s="306"/>
      <c r="AC22" s="253"/>
      <c r="AD22" s="308"/>
      <c r="AE22" s="296">
        <f t="shared" si="3"/>
        <v>0</v>
      </c>
      <c r="AF22" s="292"/>
      <c r="AG22" s="298"/>
      <c r="AH22" s="306"/>
      <c r="AI22" s="306"/>
      <c r="AJ22" s="313"/>
      <c r="AK22" s="291">
        <f t="shared" si="4"/>
        <v>0</v>
      </c>
      <c r="AL22" s="292"/>
      <c r="AM22" s="294"/>
      <c r="AN22" s="306"/>
      <c r="AO22" s="306"/>
      <c r="AP22" s="313"/>
      <c r="AQ22" s="315"/>
      <c r="AR22" s="311"/>
      <c r="AS22" s="301">
        <f t="shared" si="5"/>
        <v>0</v>
      </c>
      <c r="AT22" s="292"/>
      <c r="AU22" s="294"/>
      <c r="AV22" s="306"/>
      <c r="AW22" s="306"/>
      <c r="AX22" s="253"/>
      <c r="AY22" s="312"/>
      <c r="AZ22" s="304">
        <f t="shared" si="6"/>
        <v>0</v>
      </c>
      <c r="BA22" s="292"/>
      <c r="BB22" s="294"/>
      <c r="BC22" s="254"/>
      <c r="BD22" s="313"/>
      <c r="BE22" s="306"/>
      <c r="BF22" s="290"/>
      <c r="BG22" s="309"/>
      <c r="BH22" s="311"/>
      <c r="BI22" s="301">
        <f t="shared" si="7"/>
        <v>0</v>
      </c>
      <c r="BJ22" s="292"/>
    </row>
    <row r="23" spans="2:62" ht="15" customHeight="1" thickBot="1" x14ac:dyDescent="0.35">
      <c r="B23" s="330"/>
      <c r="C23" s="348"/>
      <c r="D23" s="215"/>
      <c r="E23" s="214"/>
      <c r="F23" s="331"/>
      <c r="G23" s="213">
        <f t="shared" si="0"/>
        <v>0</v>
      </c>
      <c r="H23" s="229"/>
      <c r="I23" s="332"/>
      <c r="J23" s="214"/>
      <c r="K23" s="214"/>
      <c r="L23" s="214"/>
      <c r="M23" s="58"/>
      <c r="N23" s="55"/>
      <c r="O23" s="211">
        <f t="shared" si="1"/>
        <v>0</v>
      </c>
      <c r="P23" s="333"/>
      <c r="Q23" s="351"/>
      <c r="R23" s="214"/>
      <c r="S23" s="214"/>
      <c r="T23" s="214"/>
      <c r="U23" s="58"/>
      <c r="V23" s="55"/>
      <c r="W23" s="211">
        <f t="shared" si="2"/>
        <v>0</v>
      </c>
      <c r="X23" s="333"/>
      <c r="Y23" s="334"/>
      <c r="Z23" s="214"/>
      <c r="AA23" s="214"/>
      <c r="AB23" s="214"/>
      <c r="AC23" s="58"/>
      <c r="AD23" s="55"/>
      <c r="AE23" s="211">
        <f t="shared" si="3"/>
        <v>0</v>
      </c>
      <c r="AF23" s="333"/>
      <c r="AG23" s="335"/>
      <c r="AH23" s="214"/>
      <c r="AI23" s="214"/>
      <c r="AJ23" s="215"/>
      <c r="AK23" s="210">
        <f t="shared" si="4"/>
        <v>0</v>
      </c>
      <c r="AL23" s="333"/>
      <c r="AM23" s="259"/>
      <c r="AN23" s="214"/>
      <c r="AO23" s="214"/>
      <c r="AP23" s="215"/>
      <c r="AQ23" s="336"/>
      <c r="AR23" s="57"/>
      <c r="AS23" s="212">
        <f t="shared" si="5"/>
        <v>0</v>
      </c>
      <c r="AT23" s="333"/>
      <c r="AU23" s="259"/>
      <c r="AV23" s="214"/>
      <c r="AW23" s="214"/>
      <c r="AX23" s="58"/>
      <c r="AY23" s="223"/>
      <c r="AZ23" s="213">
        <f t="shared" si="6"/>
        <v>0</v>
      </c>
      <c r="BA23" s="333"/>
      <c r="BB23" s="259"/>
      <c r="BC23" s="260"/>
      <c r="BD23" s="215"/>
      <c r="BE23" s="214"/>
      <c r="BF23" s="337"/>
      <c r="BG23" s="56"/>
      <c r="BH23" s="57"/>
      <c r="BI23" s="212">
        <f t="shared" si="7"/>
        <v>0</v>
      </c>
      <c r="BJ23" s="333"/>
    </row>
    <row r="26" spans="2:62" x14ac:dyDescent="0.3">
      <c r="B26" s="407" t="s">
        <v>149</v>
      </c>
      <c r="C26" s="407"/>
      <c r="D26" s="407"/>
      <c r="E26" s="407"/>
      <c r="F26" s="407"/>
      <c r="G26" s="407"/>
      <c r="H26" s="407"/>
      <c r="I26" s="407"/>
      <c r="J26" s="407"/>
      <c r="K26" s="407"/>
      <c r="L26" s="407"/>
      <c r="M26" s="407"/>
      <c r="N26" s="407"/>
      <c r="O26" s="407"/>
      <c r="P26" s="407"/>
      <c r="Q26" s="407"/>
      <c r="R26" s="407"/>
      <c r="S26" s="407"/>
      <c r="T26" s="407"/>
    </row>
    <row r="27" spans="2:62" x14ac:dyDescent="0.3">
      <c r="B27" s="406" t="s">
        <v>150</v>
      </c>
      <c r="C27" s="406"/>
      <c r="D27" s="406"/>
      <c r="E27" s="408" t="s">
        <v>151</v>
      </c>
      <c r="F27" s="408"/>
      <c r="G27" s="408"/>
      <c r="H27" s="408"/>
      <c r="I27" s="408"/>
      <c r="J27" s="408"/>
      <c r="K27" s="408"/>
      <c r="L27" s="408"/>
      <c r="M27" s="408"/>
      <c r="N27" s="408"/>
      <c r="O27" s="408"/>
      <c r="P27" s="408"/>
      <c r="Q27" s="408"/>
      <c r="R27" s="408"/>
      <c r="S27" s="408"/>
      <c r="T27" s="408"/>
    </row>
    <row r="28" spans="2:62" x14ac:dyDescent="0.3">
      <c r="B28" s="406" t="s">
        <v>152</v>
      </c>
      <c r="C28" s="406"/>
      <c r="D28" s="406"/>
      <c r="E28" s="408" t="s">
        <v>153</v>
      </c>
      <c r="F28" s="408"/>
      <c r="G28" s="408"/>
      <c r="H28" s="408"/>
      <c r="I28" s="408"/>
      <c r="J28" s="408"/>
      <c r="K28" s="408"/>
      <c r="L28" s="408"/>
      <c r="M28" s="408"/>
      <c r="N28" s="408"/>
      <c r="O28" s="408"/>
      <c r="P28" s="408"/>
      <c r="Q28" s="408"/>
      <c r="R28" s="408"/>
      <c r="S28" s="408"/>
      <c r="T28" s="408"/>
    </row>
    <row r="29" spans="2:62" x14ac:dyDescent="0.3">
      <c r="B29" s="406" t="s">
        <v>154</v>
      </c>
      <c r="C29" s="406"/>
      <c r="D29" s="406"/>
      <c r="E29" s="408" t="s">
        <v>155</v>
      </c>
      <c r="F29" s="408"/>
      <c r="G29" s="408"/>
      <c r="H29" s="408"/>
      <c r="I29" s="408"/>
      <c r="J29" s="408"/>
      <c r="K29" s="408"/>
      <c r="L29" s="408"/>
      <c r="M29" s="408"/>
      <c r="N29" s="408"/>
      <c r="O29" s="408"/>
      <c r="P29" s="408"/>
      <c r="Q29" s="408"/>
      <c r="R29" s="408"/>
      <c r="S29" s="408"/>
      <c r="T29" s="408"/>
    </row>
    <row r="30" spans="2:62" x14ac:dyDescent="0.3">
      <c r="B30" s="406" t="s">
        <v>156</v>
      </c>
      <c r="C30" s="406"/>
      <c r="D30" s="406"/>
      <c r="E30" s="408" t="s">
        <v>157</v>
      </c>
      <c r="F30" s="408"/>
      <c r="G30" s="408"/>
      <c r="H30" s="408"/>
      <c r="I30" s="408"/>
      <c r="J30" s="408"/>
      <c r="K30" s="408"/>
      <c r="L30" s="408"/>
      <c r="M30" s="408"/>
      <c r="N30" s="408"/>
      <c r="O30" s="408"/>
      <c r="P30" s="408"/>
      <c r="Q30" s="408"/>
      <c r="R30" s="408"/>
      <c r="S30" s="408"/>
      <c r="T30" s="408"/>
    </row>
    <row r="31" spans="2:62" x14ac:dyDescent="0.3">
      <c r="B31" s="406" t="s">
        <v>158</v>
      </c>
      <c r="C31" s="406"/>
      <c r="D31" s="406"/>
      <c r="E31" s="408" t="s">
        <v>159</v>
      </c>
      <c r="F31" s="408"/>
      <c r="G31" s="408"/>
      <c r="H31" s="408"/>
      <c r="I31" s="408"/>
      <c r="J31" s="408"/>
      <c r="K31" s="408"/>
      <c r="L31" s="408"/>
      <c r="M31" s="408"/>
      <c r="N31" s="408"/>
      <c r="O31" s="408"/>
      <c r="P31" s="408"/>
      <c r="Q31" s="408"/>
      <c r="R31" s="408"/>
      <c r="S31" s="408"/>
      <c r="T31" s="408"/>
    </row>
    <row r="32" spans="2:62" x14ac:dyDescent="0.3">
      <c r="B32" s="406" t="s">
        <v>130</v>
      </c>
      <c r="C32" s="406"/>
      <c r="D32" s="406"/>
      <c r="E32" s="408" t="s">
        <v>160</v>
      </c>
      <c r="F32" s="408"/>
      <c r="G32" s="408"/>
      <c r="H32" s="408"/>
      <c r="I32" s="408"/>
      <c r="J32" s="408"/>
      <c r="K32" s="408"/>
      <c r="L32" s="408"/>
      <c r="M32" s="408"/>
      <c r="N32" s="408"/>
      <c r="O32" s="408"/>
      <c r="P32" s="408"/>
      <c r="Q32" s="408"/>
      <c r="R32" s="408"/>
      <c r="S32" s="408"/>
      <c r="T32" s="408"/>
    </row>
    <row r="33" spans="2:20" x14ac:dyDescent="0.3">
      <c r="B33" s="410" t="s">
        <v>123</v>
      </c>
      <c r="C33" s="410"/>
      <c r="D33" s="410"/>
      <c r="E33" s="408" t="s">
        <v>161</v>
      </c>
      <c r="F33" s="408"/>
      <c r="G33" s="408"/>
      <c r="H33" s="408"/>
      <c r="I33" s="408"/>
      <c r="J33" s="408"/>
      <c r="K33" s="408"/>
      <c r="L33" s="408"/>
      <c r="M33" s="408"/>
      <c r="N33" s="408"/>
      <c r="O33" s="408"/>
      <c r="P33" s="408"/>
      <c r="Q33" s="408"/>
      <c r="R33" s="408"/>
      <c r="S33" s="408"/>
      <c r="T33" s="408"/>
    </row>
    <row r="34" spans="2:20" x14ac:dyDescent="0.3">
      <c r="B34" s="409" t="s">
        <v>119</v>
      </c>
      <c r="C34" s="409"/>
      <c r="D34" s="409"/>
      <c r="E34" s="408" t="s">
        <v>162</v>
      </c>
      <c r="F34" s="408"/>
      <c r="G34" s="408"/>
      <c r="H34" s="408"/>
      <c r="I34" s="408"/>
      <c r="J34" s="408"/>
      <c r="K34" s="408"/>
      <c r="L34" s="408"/>
      <c r="M34" s="408"/>
      <c r="N34" s="408"/>
      <c r="O34" s="408"/>
      <c r="P34" s="408"/>
      <c r="Q34" s="408"/>
      <c r="R34" s="408"/>
      <c r="S34" s="408"/>
      <c r="T34" s="408"/>
    </row>
    <row r="35" spans="2:20" x14ac:dyDescent="0.3">
      <c r="B35" s="410" t="s">
        <v>163</v>
      </c>
      <c r="C35" s="410"/>
      <c r="D35" s="410"/>
      <c r="E35" s="408" t="s">
        <v>164</v>
      </c>
      <c r="F35" s="408"/>
      <c r="G35" s="408"/>
      <c r="H35" s="408"/>
      <c r="I35" s="408"/>
      <c r="J35" s="408"/>
      <c r="K35" s="408"/>
      <c r="L35" s="408"/>
      <c r="M35" s="408"/>
      <c r="N35" s="408"/>
      <c r="O35" s="408"/>
      <c r="P35" s="408"/>
      <c r="Q35" s="408"/>
      <c r="R35" s="408"/>
      <c r="S35" s="408"/>
      <c r="T35" s="408"/>
    </row>
    <row r="36" spans="2:20" x14ac:dyDescent="0.3">
      <c r="B36" s="410" t="s">
        <v>165</v>
      </c>
      <c r="C36" s="410"/>
      <c r="D36" s="410"/>
      <c r="E36" s="408" t="s">
        <v>166</v>
      </c>
      <c r="F36" s="408"/>
      <c r="G36" s="408"/>
      <c r="H36" s="408"/>
      <c r="I36" s="408"/>
      <c r="J36" s="408"/>
      <c r="K36" s="408"/>
      <c r="L36" s="408"/>
      <c r="M36" s="408"/>
      <c r="N36" s="408"/>
      <c r="O36" s="408"/>
      <c r="P36" s="408"/>
      <c r="Q36" s="408"/>
      <c r="R36" s="408"/>
      <c r="S36" s="408"/>
      <c r="T36" s="408"/>
    </row>
    <row r="37" spans="2:20" x14ac:dyDescent="0.3">
      <c r="B37" s="410" t="s">
        <v>167</v>
      </c>
      <c r="C37" s="410"/>
      <c r="D37" s="410"/>
      <c r="E37" s="408" t="s">
        <v>168</v>
      </c>
      <c r="F37" s="408"/>
      <c r="G37" s="408"/>
      <c r="H37" s="408"/>
      <c r="I37" s="408"/>
      <c r="J37" s="408"/>
      <c r="K37" s="408"/>
      <c r="L37" s="408"/>
      <c r="M37" s="408"/>
      <c r="N37" s="408"/>
      <c r="O37" s="408"/>
      <c r="P37" s="408"/>
      <c r="Q37" s="408"/>
      <c r="R37" s="408"/>
      <c r="S37" s="408"/>
      <c r="T37" s="408"/>
    </row>
    <row r="38" spans="2:20" ht="13.5" customHeight="1" x14ac:dyDescent="0.3">
      <c r="B38" s="409" t="s">
        <v>169</v>
      </c>
      <c r="C38" s="409"/>
      <c r="D38" s="409"/>
      <c r="E38" s="408" t="s">
        <v>170</v>
      </c>
      <c r="F38" s="408"/>
      <c r="G38" s="408"/>
      <c r="H38" s="408"/>
      <c r="I38" s="408"/>
      <c r="J38" s="408"/>
      <c r="K38" s="408"/>
      <c r="L38" s="408"/>
      <c r="M38" s="408"/>
      <c r="N38" s="408"/>
      <c r="O38" s="408"/>
      <c r="P38" s="408"/>
      <c r="Q38" s="408"/>
      <c r="R38" s="408"/>
      <c r="S38" s="408"/>
      <c r="T38" s="408"/>
    </row>
    <row r="39" spans="2:20" ht="13.5" customHeight="1" x14ac:dyDescent="0.3">
      <c r="B39" s="409" t="s">
        <v>171</v>
      </c>
      <c r="C39" s="409"/>
      <c r="D39" s="409"/>
      <c r="E39" s="408" t="s">
        <v>172</v>
      </c>
      <c r="F39" s="408"/>
      <c r="G39" s="408"/>
      <c r="H39" s="408"/>
      <c r="I39" s="408"/>
      <c r="J39" s="408"/>
      <c r="K39" s="408"/>
      <c r="L39" s="408"/>
      <c r="M39" s="408"/>
      <c r="N39" s="408"/>
      <c r="O39" s="408"/>
      <c r="P39" s="408"/>
      <c r="Q39" s="408"/>
      <c r="R39" s="408"/>
      <c r="S39" s="408"/>
      <c r="T39" s="408"/>
    </row>
    <row r="40" spans="2:20" ht="13.5" customHeight="1" x14ac:dyDescent="0.3">
      <c r="B40" s="409" t="s">
        <v>173</v>
      </c>
      <c r="C40" s="409"/>
      <c r="D40" s="409"/>
      <c r="E40" s="408" t="s">
        <v>174</v>
      </c>
      <c r="F40" s="408"/>
      <c r="G40" s="408"/>
      <c r="H40" s="408"/>
      <c r="I40" s="408"/>
      <c r="J40" s="408"/>
      <c r="K40" s="408"/>
      <c r="L40" s="408"/>
      <c r="M40" s="408"/>
      <c r="N40" s="408"/>
      <c r="O40" s="408"/>
      <c r="P40" s="408"/>
      <c r="Q40" s="408"/>
      <c r="R40" s="408"/>
      <c r="S40" s="408"/>
      <c r="T40" s="408"/>
    </row>
    <row r="43" spans="2:20" x14ac:dyDescent="0.3">
      <c r="B43" s="343"/>
    </row>
    <row r="44" spans="2:20" x14ac:dyDescent="0.3">
      <c r="B44" s="344" t="s">
        <v>137</v>
      </c>
    </row>
    <row r="45" spans="2:20" x14ac:dyDescent="0.3">
      <c r="B45" s="344" t="s">
        <v>139</v>
      </c>
    </row>
    <row r="46" spans="2:20" x14ac:dyDescent="0.3">
      <c r="B46" s="344" t="s">
        <v>175</v>
      </c>
    </row>
    <row r="47" spans="2:20" x14ac:dyDescent="0.3">
      <c r="B47" s="344" t="s">
        <v>176</v>
      </c>
    </row>
  </sheetData>
  <mergeCells count="38">
    <mergeCell ref="B33:D33"/>
    <mergeCell ref="B38:D38"/>
    <mergeCell ref="AU3:BA3"/>
    <mergeCell ref="C3:H3"/>
    <mergeCell ref="AG3:AL3"/>
    <mergeCell ref="B34:D34"/>
    <mergeCell ref="Q3:X3"/>
    <mergeCell ref="Y3:AF3"/>
    <mergeCell ref="AM3:AT3"/>
    <mergeCell ref="B39:D39"/>
    <mergeCell ref="B35:D35"/>
    <mergeCell ref="B36:D36"/>
    <mergeCell ref="B40:D40"/>
    <mergeCell ref="I3:P3"/>
    <mergeCell ref="E31:T31"/>
    <mergeCell ref="E32:T32"/>
    <mergeCell ref="E33:T33"/>
    <mergeCell ref="E34:T34"/>
    <mergeCell ref="E35:T35"/>
    <mergeCell ref="E36:T36"/>
    <mergeCell ref="E37:T37"/>
    <mergeCell ref="E38:T38"/>
    <mergeCell ref="E39:T39"/>
    <mergeCell ref="E40:T40"/>
    <mergeCell ref="B37:D37"/>
    <mergeCell ref="BB3:BJ3"/>
    <mergeCell ref="D1:H1"/>
    <mergeCell ref="B31:D31"/>
    <mergeCell ref="B32:D32"/>
    <mergeCell ref="B27:D27"/>
    <mergeCell ref="B28:D28"/>
    <mergeCell ref="B29:D29"/>
    <mergeCell ref="B30:D30"/>
    <mergeCell ref="B26:T26"/>
    <mergeCell ref="E27:T27"/>
    <mergeCell ref="E28:T28"/>
    <mergeCell ref="E29:T29"/>
    <mergeCell ref="E30:T30"/>
  </mergeCells>
  <conditionalFormatting sqref="H5:H23">
    <cfRule type="containsText" dxfId="28" priority="15" operator="containsText" text="Yes">
      <formula>NOT(ISERROR(SEARCH("Yes",H5)))</formula>
    </cfRule>
    <cfRule type="containsText" dxfId="27" priority="23" operator="containsText" text="Yes">
      <formula>NOT(ISERROR(SEARCH("Yes",H5)))</formula>
    </cfRule>
  </conditionalFormatting>
  <conditionalFormatting sqref="P5:P23">
    <cfRule type="containsText" dxfId="26" priority="13" operator="containsText" text="Yes">
      <formula>NOT(ISERROR(SEARCH("Yes",P5)))</formula>
    </cfRule>
    <cfRule type="containsText" dxfId="25" priority="14" operator="containsText" text="Yes">
      <formula>NOT(ISERROR(SEARCH("Yes",P5)))</formula>
    </cfRule>
  </conditionalFormatting>
  <conditionalFormatting sqref="X5:X23">
    <cfRule type="containsText" dxfId="24" priority="11" operator="containsText" text="Yes">
      <formula>NOT(ISERROR(SEARCH("Yes",X5)))</formula>
    </cfRule>
    <cfRule type="containsText" dxfId="23" priority="12" operator="containsText" text="Yes">
      <formula>NOT(ISERROR(SEARCH("Yes",X5)))</formula>
    </cfRule>
  </conditionalFormatting>
  <conditionalFormatting sqref="AF5:AF23">
    <cfRule type="containsText" dxfId="22" priority="9" operator="containsText" text="Yes">
      <formula>NOT(ISERROR(SEARCH("Yes",AF5)))</formula>
    </cfRule>
    <cfRule type="containsText" dxfId="21" priority="10" operator="containsText" text="Yes">
      <formula>NOT(ISERROR(SEARCH("Yes",AF5)))</formula>
    </cfRule>
  </conditionalFormatting>
  <conditionalFormatting sqref="AL5:AL23">
    <cfRule type="containsText" dxfId="20" priority="7" operator="containsText" text="Yes">
      <formula>NOT(ISERROR(SEARCH("Yes",AL5)))</formula>
    </cfRule>
    <cfRule type="containsText" dxfId="19" priority="8" operator="containsText" text="Yes">
      <formula>NOT(ISERROR(SEARCH("Yes",AL5)))</formula>
    </cfRule>
  </conditionalFormatting>
  <conditionalFormatting sqref="AT5:AT23">
    <cfRule type="containsText" dxfId="18" priority="5" operator="containsText" text="Yes">
      <formula>NOT(ISERROR(SEARCH("Yes",AT5)))</formula>
    </cfRule>
    <cfRule type="containsText" dxfId="17" priority="6" operator="containsText" text="Yes">
      <formula>NOT(ISERROR(SEARCH("Yes",AT5)))</formula>
    </cfRule>
  </conditionalFormatting>
  <conditionalFormatting sqref="BA5:BA23">
    <cfRule type="containsText" dxfId="16" priority="3" operator="containsText" text="Yes">
      <formula>NOT(ISERROR(SEARCH("Yes",BA5)))</formula>
    </cfRule>
    <cfRule type="containsText" dxfId="15" priority="4" operator="containsText" text="Yes">
      <formula>NOT(ISERROR(SEARCH("Yes",BA5)))</formula>
    </cfRule>
  </conditionalFormatting>
  <conditionalFormatting sqref="BJ5:BJ23">
    <cfRule type="containsText" dxfId="14" priority="1" operator="containsText" text="Yes">
      <formula>NOT(ISERROR(SEARCH("Yes",BJ5)))</formula>
    </cfRule>
    <cfRule type="containsText" dxfId="13" priority="2" operator="containsText" text="Yes">
      <formula>NOT(ISERROR(SEARCH("Yes",BJ5)))</formula>
    </cfRule>
  </conditionalFormatting>
  <dataValidations count="2">
    <dataValidation type="custom" allowBlank="1" showInputMessage="1" showErrorMessage="1" sqref="B43" xr:uid="{781829AB-2835-491E-BAE1-13BF68F7E02E}">
      <formula1>"Yes  No-DU Validation Achieved  No-Discretionary Targeted Component; No-Other Reason"</formula1>
    </dataValidation>
    <dataValidation type="list" allowBlank="1" showInputMessage="1" showErrorMessage="1" sqref="Q5:Q23" xr:uid="{3C00597F-9194-4B6B-B3FE-F4DB86992AB7}">
      <formula1>$B$44:$B$48</formula1>
    </dataValidation>
  </dataValidations>
  <pageMargins left="0.7" right="0.7" top="0.75" bottom="0.75" header="0.3" footer="0.3"/>
  <pageSetup firstPageNumber="6" orientation="portrait" r:id="rId1"/>
  <headerFooter>
    <oddFooter>&amp;L_x000D_&amp;1#&amp;"Calibri"&amp;10&amp;K000000 Fannie Mae Confidential&amp;CConfidential - Internal Distribution</oddFooter>
  </headerFooter>
  <extLst>
    <ext xmlns:x14="http://schemas.microsoft.com/office/spreadsheetml/2009/9/main" uri="{CCE6A557-97BC-4b89-ADB6-D9C93CAAB3DF}">
      <x14:dataValidations xmlns:xm="http://schemas.microsoft.com/office/excel/2006/main" count="11">
        <x14:dataValidation type="list" allowBlank="1" showInputMessage="1" showErrorMessage="1" xr:uid="{695587A2-FEB9-47BA-A797-F637E4517C3B}">
          <x14:formula1>
            <xm:f>'Drop Down Lists_NEW'!$H$2:$H$4</xm:f>
          </x14:formula1>
          <xm:sqref>C5:C23</xm:sqref>
        </x14:dataValidation>
        <x14:dataValidation type="list" allowBlank="1" showInputMessage="1" showErrorMessage="1" xr:uid="{31A3313D-F73F-4DE4-8D45-0D449DB198D5}">
          <x14:formula1>
            <xm:f>'Drop Down Lists_NEW'!$G$2:$G$3</xm:f>
          </x14:formula1>
          <xm:sqref>H5:H23 BA5:BA23 AT5:AT23 AL5:AL23 AF5:AF23 X5:X23 P5:P23 BJ5:BJ23</xm:sqref>
        </x14:dataValidation>
        <x14:dataValidation type="list" allowBlank="1" showInputMessage="1" showErrorMessage="1" xr:uid="{DA01F163-C4FC-471A-8789-1D925FB1503D}">
          <x14:formula1>
            <xm:f>'Drop Down Lists_NEW'!$I$2:$I$3</xm:f>
          </x14:formula1>
          <xm:sqref>F5:F23</xm:sqref>
        </x14:dataValidation>
        <x14:dataValidation type="list" allowBlank="1" showInputMessage="1" showErrorMessage="1" xr:uid="{7BB1D443-FE64-470D-908B-C6AF9C152B14}">
          <x14:formula1>
            <xm:f>'Drop Down Lists_NEW'!$J$2:$J$5</xm:f>
          </x14:formula1>
          <xm:sqref>I5:I23</xm:sqref>
        </x14:dataValidation>
        <x14:dataValidation type="list" allowBlank="1" showInputMessage="1" showErrorMessage="1" xr:uid="{E382264E-75A0-4A69-BDA4-23CC8C44EE57}">
          <x14:formula1>
            <xm:f>'Drop Down Lists_NEW'!$L$2:$L$5</xm:f>
          </x14:formula1>
          <xm:sqref>Y5:Y23</xm:sqref>
        </x14:dataValidation>
        <x14:dataValidation type="list" allowBlank="1" showInputMessage="1" showErrorMessage="1" xr:uid="{29D6B5D9-393F-455F-A607-53EFEEC3D53C}">
          <x14:formula1>
            <xm:f>'Drop Down Lists_NEW'!$M$2:$M$4</xm:f>
          </x14:formula1>
          <xm:sqref>AG5:AG23</xm:sqref>
        </x14:dataValidation>
        <x14:dataValidation type="list" allowBlank="1" showInputMessage="1" showErrorMessage="1" xr:uid="{95BE8D6A-8FFB-4D66-9757-45A7A434E376}">
          <x14:formula1>
            <xm:f>'Drop Down Lists_NEW'!$N$2:$N$6</xm:f>
          </x14:formula1>
          <xm:sqref>AM5:AM23</xm:sqref>
        </x14:dataValidation>
        <x14:dataValidation type="list" allowBlank="1" showInputMessage="1" showErrorMessage="1" xr:uid="{4B431D1D-22EF-45BF-95EB-96C9E1AC2F5E}">
          <x14:formula1>
            <xm:f>'Drop Down Lists_NEW'!$P$2:$P$5</xm:f>
          </x14:formula1>
          <xm:sqref>AU5:AU23</xm:sqref>
        </x14:dataValidation>
        <x14:dataValidation type="list" allowBlank="1" showInputMessage="1" showErrorMessage="1" xr:uid="{7D6B6E40-A023-4446-8AE6-A4D48C4EFE42}">
          <x14:formula1>
            <xm:f>'Drop Down Lists_NEW'!$Q$2:$Q$5</xm:f>
          </x14:formula1>
          <xm:sqref>BB5:BB23</xm:sqref>
        </x14:dataValidation>
        <x14:dataValidation type="list" allowBlank="1" showInputMessage="1" showErrorMessage="1" xr:uid="{0C7A711F-CEE4-4981-9DD4-AEAD1AF479D5}">
          <x14:formula1>
            <xm:f>'Drop Down Lists_NEW'!$R$2:$R$5</xm:f>
          </x14:formula1>
          <xm:sqref>BC5:BC23</xm:sqref>
        </x14:dataValidation>
        <x14:dataValidation type="list" allowBlank="1" showInputMessage="1" showErrorMessage="1" xr:uid="{59F92EED-A58B-4420-B011-D5FC6E3B013B}">
          <x14:formula1>
            <xm:f>'Drop Down Lists_NEW'!$S$2:$S$4</xm:f>
          </x14:formula1>
          <xm:sqref>BF5:BF23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2:O24"/>
  <sheetViews>
    <sheetView showGridLines="0" showRuler="0" zoomScaleNormal="100" zoomScalePageLayoutView="90" workbookViewId="0">
      <selection activeCell="R20" sqref="R20"/>
    </sheetView>
  </sheetViews>
  <sheetFormatPr defaultColWidth="10.6640625" defaultRowHeight="13.8" x14ac:dyDescent="0.3"/>
  <cols>
    <col min="1" max="1" width="2.88671875" style="6" customWidth="1"/>
    <col min="2" max="2" width="26.88671875" style="6" customWidth="1"/>
    <col min="3" max="7" width="8.88671875" style="6" customWidth="1"/>
    <col min="8" max="8" width="0.88671875" style="6" customWidth="1"/>
    <col min="9" max="11" width="8.88671875" style="6" customWidth="1"/>
    <col min="12" max="12" width="0.88671875" style="6" customWidth="1"/>
    <col min="13" max="15" width="8.88671875" style="6" customWidth="1"/>
    <col min="16" max="16" width="1" style="6" customWidth="1"/>
    <col min="17" max="17" width="7.44140625" style="6" customWidth="1"/>
    <col min="18" max="16384" width="10.6640625" style="6"/>
  </cols>
  <sheetData>
    <row r="2" spans="2:15" ht="21" customHeight="1" x14ac:dyDescent="0.3">
      <c r="B2" s="432" t="s">
        <v>177</v>
      </c>
      <c r="C2" s="433"/>
      <c r="D2" s="433"/>
      <c r="E2" s="433"/>
      <c r="F2" s="433"/>
      <c r="G2" s="433"/>
      <c r="H2" s="433"/>
      <c r="I2" s="433"/>
      <c r="J2" s="433"/>
      <c r="K2" s="433"/>
      <c r="L2" s="433"/>
      <c r="M2" s="433"/>
      <c r="N2" s="433"/>
      <c r="O2" s="434"/>
    </row>
    <row r="3" spans="2:15" ht="15" customHeight="1" x14ac:dyDescent="0.3">
      <c r="B3" s="9"/>
      <c r="C3" s="10" t="s">
        <v>178</v>
      </c>
      <c r="D3" s="10" t="s">
        <v>179</v>
      </c>
      <c r="E3" s="10" t="s">
        <v>180</v>
      </c>
      <c r="F3" s="10" t="s">
        <v>181</v>
      </c>
      <c r="G3" s="10" t="s">
        <v>182</v>
      </c>
      <c r="H3" s="11"/>
      <c r="I3" s="10" t="s">
        <v>183</v>
      </c>
      <c r="J3" s="10" t="s">
        <v>184</v>
      </c>
      <c r="K3" s="10" t="s">
        <v>185</v>
      </c>
      <c r="L3" s="11"/>
      <c r="M3" s="10" t="s">
        <v>186</v>
      </c>
      <c r="N3" s="10" t="s">
        <v>187</v>
      </c>
      <c r="O3" s="10" t="s">
        <v>188</v>
      </c>
    </row>
    <row r="4" spans="2:15" ht="15" customHeight="1" x14ac:dyDescent="0.3">
      <c r="B4" s="20" t="s">
        <v>189</v>
      </c>
      <c r="C4" s="12">
        <f>C5/SUM($C$5:$G$5)</f>
        <v>0.37735849056603776</v>
      </c>
      <c r="D4" s="12">
        <f>D5/SUM($C$5:$G$5)</f>
        <v>0.28301886792452829</v>
      </c>
      <c r="E4" s="12">
        <f>E5/SUM($C$5:$G$5)</f>
        <v>0.18867924528301888</v>
      </c>
      <c r="F4" s="12">
        <f>F5/SUM($C$5:$G$5)</f>
        <v>9.4339622641509441E-2</v>
      </c>
      <c r="G4" s="12">
        <f>G5/SUM($C$5:$G$5)</f>
        <v>5.6603773584905662E-2</v>
      </c>
      <c r="H4" s="14"/>
      <c r="I4" s="13">
        <f>I5/SUM($I$5:$K$5)</f>
        <v>0.5</v>
      </c>
      <c r="J4" s="13">
        <f t="shared" ref="J4:K4" si="0">J5/SUM($I$5:$K$5)</f>
        <v>0.36538461538461536</v>
      </c>
      <c r="K4" s="13">
        <f t="shared" si="0"/>
        <v>0.13461538461538461</v>
      </c>
      <c r="L4" s="14"/>
      <c r="M4" s="13">
        <f>M5/SUM($M$5:$O$5)</f>
        <v>0.5</v>
      </c>
      <c r="N4" s="13">
        <f t="shared" ref="N4:O4" si="1">N5/SUM($M$5:$O$5)</f>
        <v>0.36538461538461536</v>
      </c>
      <c r="O4" s="13">
        <f t="shared" si="1"/>
        <v>0.13461538461538461</v>
      </c>
    </row>
    <row r="5" spans="2:15" ht="15" customHeight="1" x14ac:dyDescent="0.3">
      <c r="B5" s="20" t="s">
        <v>190</v>
      </c>
      <c r="C5" s="38">
        <v>20</v>
      </c>
      <c r="D5" s="38">
        <v>15</v>
      </c>
      <c r="E5" s="38">
        <v>10</v>
      </c>
      <c r="F5" s="38">
        <v>5</v>
      </c>
      <c r="G5" s="38">
        <v>3</v>
      </c>
      <c r="H5" s="15"/>
      <c r="I5" s="38">
        <v>26</v>
      </c>
      <c r="J5" s="38">
        <v>19</v>
      </c>
      <c r="K5" s="38">
        <v>7</v>
      </c>
      <c r="L5" s="15"/>
      <c r="M5" s="38">
        <v>26</v>
      </c>
      <c r="N5" s="38">
        <v>19</v>
      </c>
      <c r="O5" s="38">
        <v>7</v>
      </c>
    </row>
    <row r="6" spans="2:15" ht="15" customHeight="1" x14ac:dyDescent="0.3">
      <c r="B6" s="112" t="s">
        <v>191</v>
      </c>
      <c r="C6" s="13">
        <f>C7/SUM($C$7:$G$7)</f>
        <v>0.38461538461538464</v>
      </c>
      <c r="D6" s="13">
        <f t="shared" ref="D6:G6" si="2">D7/SUM($C$7:$G$7)</f>
        <v>0.28205128205128205</v>
      </c>
      <c r="E6" s="13">
        <f t="shared" si="2"/>
        <v>7.6923076923076927E-2</v>
      </c>
      <c r="F6" s="13">
        <f t="shared" si="2"/>
        <v>0.15384615384615385</v>
      </c>
      <c r="G6" s="13">
        <f t="shared" si="2"/>
        <v>0.10256410256410256</v>
      </c>
      <c r="H6" s="16"/>
      <c r="I6" s="13">
        <f>I7/SUM($I$7:$K$7)</f>
        <v>0.59375</v>
      </c>
      <c r="J6" s="13">
        <f t="shared" ref="J6:K6" si="3">J7/SUM($I$7:$K$7)</f>
        <v>0.28125</v>
      </c>
      <c r="K6" s="13">
        <f t="shared" si="3"/>
        <v>0.125</v>
      </c>
      <c r="L6" s="16"/>
      <c r="M6" s="13">
        <f>M7/SUM($M$7:$O$7)</f>
        <v>0.59375</v>
      </c>
      <c r="N6" s="13">
        <f t="shared" ref="N6:O6" si="4">N7/SUM($M$7:$O$7)</f>
        <v>0.28125</v>
      </c>
      <c r="O6" s="13">
        <f t="shared" si="4"/>
        <v>0.125</v>
      </c>
    </row>
    <row r="7" spans="2:15" ht="15" customHeight="1" x14ac:dyDescent="0.3">
      <c r="B7" s="112" t="s">
        <v>192</v>
      </c>
      <c r="C7" s="38">
        <v>15</v>
      </c>
      <c r="D7" s="38">
        <v>11</v>
      </c>
      <c r="E7" s="38">
        <v>3</v>
      </c>
      <c r="F7" s="38">
        <v>6</v>
      </c>
      <c r="G7" s="38">
        <v>4</v>
      </c>
      <c r="H7" s="15"/>
      <c r="I7" s="38">
        <v>19</v>
      </c>
      <c r="J7" s="38">
        <v>9</v>
      </c>
      <c r="K7" s="38">
        <v>4</v>
      </c>
      <c r="L7" s="15"/>
      <c r="M7" s="38">
        <v>19</v>
      </c>
      <c r="N7" s="38">
        <v>9</v>
      </c>
      <c r="O7" s="38">
        <v>4</v>
      </c>
    </row>
    <row r="8" spans="2:15" ht="6" customHeight="1" x14ac:dyDescent="0.3">
      <c r="B8" s="21"/>
      <c r="C8" s="17"/>
      <c r="D8" s="17"/>
      <c r="E8" s="17"/>
      <c r="F8" s="17"/>
      <c r="G8" s="17"/>
      <c r="H8" s="15"/>
      <c r="I8" s="17"/>
      <c r="J8" s="17"/>
      <c r="K8" s="17"/>
      <c r="L8" s="15"/>
      <c r="M8" s="17"/>
      <c r="N8" s="17"/>
      <c r="O8" s="18"/>
    </row>
    <row r="9" spans="2:15" ht="15" customHeight="1" x14ac:dyDescent="0.3">
      <c r="B9" s="20" t="s">
        <v>193</v>
      </c>
      <c r="C9" s="13">
        <f>C10/SUM($C$10:$G$10)</f>
        <v>0.37735849056603776</v>
      </c>
      <c r="D9" s="13">
        <f t="shared" ref="D9:G9" si="5">D10/SUM($C$10:$G$10)</f>
        <v>0.28301886792452829</v>
      </c>
      <c r="E9" s="13">
        <f t="shared" si="5"/>
        <v>0.18867924528301888</v>
      </c>
      <c r="F9" s="13">
        <f t="shared" si="5"/>
        <v>9.4339622641509441E-2</v>
      </c>
      <c r="G9" s="13">
        <f t="shared" si="5"/>
        <v>5.6603773584905662E-2</v>
      </c>
      <c r="H9" s="16"/>
      <c r="I9" s="13">
        <f>I10/SUM($I$10:$K$10)</f>
        <v>0.5</v>
      </c>
      <c r="J9" s="13">
        <f t="shared" ref="J9:K9" si="6">J10/SUM($I$10:$K$10)</f>
        <v>0.36538461538461536</v>
      </c>
      <c r="K9" s="13">
        <f t="shared" si="6"/>
        <v>0.13461538461538461</v>
      </c>
      <c r="L9" s="16"/>
      <c r="M9" s="13">
        <f>M10/SUM($M$10:$O$10)</f>
        <v>0.41935483870967744</v>
      </c>
      <c r="N9" s="6">
        <f t="shared" ref="N9:O9" si="7">N10/SUM($M$10:$O$10)</f>
        <v>0.30645161290322581</v>
      </c>
      <c r="O9" s="13">
        <f t="shared" si="7"/>
        <v>0.27419354838709675</v>
      </c>
    </row>
    <row r="10" spans="2:15" ht="15" customHeight="1" x14ac:dyDescent="0.3">
      <c r="B10" s="20" t="s">
        <v>190</v>
      </c>
      <c r="C10" s="38">
        <v>60</v>
      </c>
      <c r="D10" s="38">
        <v>45</v>
      </c>
      <c r="E10" s="38">
        <v>30</v>
      </c>
      <c r="F10" s="38">
        <v>15</v>
      </c>
      <c r="G10" s="38">
        <v>9</v>
      </c>
      <c r="H10" s="15"/>
      <c r="I10" s="38">
        <v>78</v>
      </c>
      <c r="J10" s="38">
        <v>57</v>
      </c>
      <c r="K10" s="38">
        <v>21</v>
      </c>
      <c r="L10" s="15"/>
      <c r="M10" s="38">
        <v>78</v>
      </c>
      <c r="N10" s="38">
        <v>57</v>
      </c>
      <c r="O10" s="38">
        <v>51</v>
      </c>
    </row>
    <row r="11" spans="2:15" ht="15" customHeight="1" x14ac:dyDescent="0.3">
      <c r="B11" s="112" t="s">
        <v>194</v>
      </c>
      <c r="C11" s="13">
        <f>C12/SUM($C$12:$G$12)</f>
        <v>0.46391752577319589</v>
      </c>
      <c r="D11" s="13">
        <f t="shared" ref="D11:G11" si="8">D12/SUM($C$12:$G$12)</f>
        <v>0.34020618556701032</v>
      </c>
      <c r="E11" s="13">
        <f t="shared" si="8"/>
        <v>9.2783505154639179E-2</v>
      </c>
      <c r="F11" s="13">
        <f t="shared" si="8"/>
        <v>6.1855670103092786E-2</v>
      </c>
      <c r="G11" s="13">
        <f t="shared" si="8"/>
        <v>4.1237113402061855E-2</v>
      </c>
      <c r="H11" s="16"/>
      <c r="I11" s="13">
        <f>I12/SUM($I$12:$K$12)</f>
        <v>0.59375</v>
      </c>
      <c r="J11" s="13">
        <f t="shared" ref="J11:K11" si="9">J12/SUM($I$12:$K$12)</f>
        <v>0.28125</v>
      </c>
      <c r="K11" s="13">
        <f t="shared" si="9"/>
        <v>0.125</v>
      </c>
      <c r="L11" s="16"/>
      <c r="M11" s="13">
        <f>M12/SUM($M$12:$O$12)</f>
        <v>0.59375</v>
      </c>
      <c r="N11" s="13">
        <f t="shared" ref="N11:O11" si="10">N12/SUM($M$12:$O$12)</f>
        <v>0.28125</v>
      </c>
      <c r="O11" s="13">
        <f t="shared" si="10"/>
        <v>0.125</v>
      </c>
    </row>
    <row r="12" spans="2:15" ht="15" customHeight="1" x14ac:dyDescent="0.3">
      <c r="B12" s="112" t="s">
        <v>192</v>
      </c>
      <c r="C12" s="38">
        <v>45</v>
      </c>
      <c r="D12" s="38">
        <v>33</v>
      </c>
      <c r="E12" s="38">
        <v>9</v>
      </c>
      <c r="F12" s="38">
        <v>6</v>
      </c>
      <c r="G12" s="38">
        <v>4</v>
      </c>
      <c r="H12" s="15"/>
      <c r="I12" s="38">
        <v>57</v>
      </c>
      <c r="J12" s="38">
        <v>27</v>
      </c>
      <c r="K12" s="38">
        <v>12</v>
      </c>
      <c r="L12" s="15"/>
      <c r="M12" s="38">
        <v>57</v>
      </c>
      <c r="N12" s="38">
        <v>27</v>
      </c>
      <c r="O12" s="38">
        <v>12</v>
      </c>
    </row>
    <row r="13" spans="2:15" ht="6" customHeight="1" x14ac:dyDescent="0.3">
      <c r="B13" s="21"/>
      <c r="C13" s="17"/>
      <c r="D13" s="17"/>
      <c r="E13" s="17"/>
      <c r="F13" s="17"/>
      <c r="G13" s="17"/>
      <c r="H13" s="15"/>
      <c r="I13" s="17"/>
      <c r="J13" s="17"/>
      <c r="K13" s="17"/>
      <c r="L13" s="15"/>
      <c r="M13" s="17"/>
      <c r="N13" s="17"/>
      <c r="O13" s="18"/>
    </row>
    <row r="14" spans="2:15" ht="15" customHeight="1" x14ac:dyDescent="0.3">
      <c r="B14" s="113" t="s">
        <v>195</v>
      </c>
      <c r="C14" s="12">
        <f>C15/C7</f>
        <v>0.2</v>
      </c>
      <c r="D14" s="12">
        <f t="shared" ref="D14:G14" si="11">D15/D7</f>
        <v>0.18181818181818182</v>
      </c>
      <c r="E14" s="12">
        <f t="shared" si="11"/>
        <v>2.6666666666666665</v>
      </c>
      <c r="F14" s="12">
        <f t="shared" si="11"/>
        <v>0.66666666666666663</v>
      </c>
      <c r="G14" s="12">
        <f t="shared" si="11"/>
        <v>0.5</v>
      </c>
      <c r="H14" s="23"/>
      <c r="I14" s="12">
        <f t="shared" ref="I14" si="12">I15/I7</f>
        <v>0.26315789473684209</v>
      </c>
      <c r="J14" s="12">
        <f t="shared" ref="J14" si="13">J15/J7</f>
        <v>0.44444444444444442</v>
      </c>
      <c r="K14" s="12">
        <f t="shared" ref="K14" si="14">K15/K7</f>
        <v>0.5</v>
      </c>
      <c r="L14" s="23"/>
      <c r="M14" s="24">
        <f t="shared" ref="M14" si="15">M15/M7</f>
        <v>0.21052631578947367</v>
      </c>
      <c r="N14" s="24">
        <f t="shared" ref="N14" si="16">N15/N7</f>
        <v>0.33333333333333331</v>
      </c>
      <c r="O14" s="24">
        <f t="shared" ref="O14" si="17">O15/O7</f>
        <v>0.5</v>
      </c>
    </row>
    <row r="15" spans="2:15" ht="15" customHeight="1" x14ac:dyDescent="0.3">
      <c r="B15" s="113" t="s">
        <v>196</v>
      </c>
      <c r="C15" s="38">
        <v>3</v>
      </c>
      <c r="D15" s="38">
        <v>2</v>
      </c>
      <c r="E15" s="38">
        <v>8</v>
      </c>
      <c r="F15" s="38">
        <v>4</v>
      </c>
      <c r="G15" s="38">
        <v>2</v>
      </c>
      <c r="H15" s="15"/>
      <c r="I15" s="38">
        <v>5</v>
      </c>
      <c r="J15" s="38">
        <v>4</v>
      </c>
      <c r="K15" s="38">
        <v>2</v>
      </c>
      <c r="L15" s="15"/>
      <c r="M15" s="38">
        <v>4</v>
      </c>
      <c r="N15" s="38">
        <v>3</v>
      </c>
      <c r="O15" s="38">
        <v>2</v>
      </c>
    </row>
    <row r="16" spans="2:15" ht="15" customHeight="1" x14ac:dyDescent="0.3">
      <c r="B16" s="113" t="s">
        <v>197</v>
      </c>
      <c r="C16" s="13">
        <f>C17/C12</f>
        <v>6.6666666666666666E-2</v>
      </c>
      <c r="D16" s="13">
        <f t="shared" ref="D16:G16" si="18">D17/D12</f>
        <v>9.0909090909090912E-2</v>
      </c>
      <c r="E16" s="13">
        <f t="shared" si="18"/>
        <v>0.33333333333333331</v>
      </c>
      <c r="F16" s="13">
        <f t="shared" si="18"/>
        <v>0.5</v>
      </c>
      <c r="G16" s="13">
        <f t="shared" si="18"/>
        <v>0.75</v>
      </c>
      <c r="H16" s="19"/>
      <c r="I16" s="13">
        <f t="shared" ref="I16" si="19">I17/I12</f>
        <v>3.5087719298245612E-2</v>
      </c>
      <c r="J16" s="13">
        <f t="shared" ref="J16" si="20">J17/J12</f>
        <v>7.407407407407407E-2</v>
      </c>
      <c r="K16" s="13">
        <f t="shared" ref="K16" si="21">K17/K12</f>
        <v>0.16666666666666666</v>
      </c>
      <c r="L16" s="19"/>
      <c r="M16" s="13">
        <f t="shared" ref="M16" si="22">M17/M12</f>
        <v>3.5087719298245612E-2</v>
      </c>
      <c r="N16" s="13">
        <f t="shared" ref="N16" si="23">N17/N12</f>
        <v>7.407407407407407E-2</v>
      </c>
      <c r="O16" s="13">
        <f t="shared" ref="O16" si="24">O17/O12</f>
        <v>0.16666666666666666</v>
      </c>
    </row>
    <row r="17" spans="2:15" ht="15" customHeight="1" thickBot="1" x14ac:dyDescent="0.35">
      <c r="B17" s="114" t="s">
        <v>196</v>
      </c>
      <c r="C17" s="38">
        <v>3</v>
      </c>
      <c r="D17" s="38">
        <v>3</v>
      </c>
      <c r="E17" s="38">
        <v>3</v>
      </c>
      <c r="F17" s="38">
        <v>3</v>
      </c>
      <c r="G17" s="38">
        <v>3</v>
      </c>
      <c r="H17" s="22"/>
      <c r="I17" s="38">
        <v>2</v>
      </c>
      <c r="J17" s="38">
        <v>2</v>
      </c>
      <c r="K17" s="38">
        <v>2</v>
      </c>
      <c r="L17" s="22"/>
      <c r="M17" s="38">
        <v>2</v>
      </c>
      <c r="N17" s="38">
        <v>2</v>
      </c>
      <c r="O17" s="38">
        <v>2</v>
      </c>
    </row>
    <row r="18" spans="2:15" ht="15" customHeight="1" x14ac:dyDescent="0.3">
      <c r="B18" s="115" t="s">
        <v>198</v>
      </c>
      <c r="C18" s="116"/>
      <c r="D18" s="116"/>
      <c r="E18" s="116"/>
      <c r="F18" s="116"/>
      <c r="G18" s="116"/>
      <c r="H18" s="116"/>
      <c r="I18" s="116"/>
      <c r="J18" s="116"/>
      <c r="K18" s="116"/>
      <c r="L18" s="116"/>
      <c r="M18" s="116"/>
      <c r="N18" s="116"/>
      <c r="O18" s="116"/>
    </row>
    <row r="19" spans="2:15" ht="14.4" thickBot="1" x14ac:dyDescent="0.35"/>
    <row r="20" spans="2:15" ht="12.75" customHeight="1" x14ac:dyDescent="0.3">
      <c r="B20" s="435" t="s">
        <v>199</v>
      </c>
      <c r="C20" s="436"/>
      <c r="D20" s="436"/>
      <c r="E20" s="436"/>
      <c r="F20" s="436"/>
      <c r="G20" s="436"/>
      <c r="H20" s="436"/>
      <c r="I20" s="436"/>
      <c r="J20" s="436"/>
      <c r="K20" s="436"/>
      <c r="L20" s="436"/>
      <c r="M20" s="436"/>
      <c r="N20" s="436"/>
      <c r="O20" s="437"/>
    </row>
    <row r="21" spans="2:15" x14ac:dyDescent="0.3">
      <c r="B21" s="438"/>
      <c r="C21" s="439"/>
      <c r="D21" s="439"/>
      <c r="E21" s="439"/>
      <c r="F21" s="439"/>
      <c r="G21" s="439"/>
      <c r="H21" s="439"/>
      <c r="I21" s="439"/>
      <c r="J21" s="439"/>
      <c r="K21" s="439"/>
      <c r="L21" s="439"/>
      <c r="M21" s="439"/>
      <c r="N21" s="439"/>
      <c r="O21" s="440"/>
    </row>
    <row r="22" spans="2:15" x14ac:dyDescent="0.3">
      <c r="B22" s="438"/>
      <c r="C22" s="439"/>
      <c r="D22" s="439"/>
      <c r="E22" s="439"/>
      <c r="F22" s="439"/>
      <c r="G22" s="439"/>
      <c r="H22" s="439"/>
      <c r="I22" s="439"/>
      <c r="J22" s="439"/>
      <c r="K22" s="439"/>
      <c r="L22" s="439"/>
      <c r="M22" s="439"/>
      <c r="N22" s="439"/>
      <c r="O22" s="440"/>
    </row>
    <row r="23" spans="2:15" ht="14.4" thickBot="1" x14ac:dyDescent="0.35">
      <c r="B23" s="441"/>
      <c r="C23" s="442"/>
      <c r="D23" s="442"/>
      <c r="E23" s="442"/>
      <c r="F23" s="442"/>
      <c r="G23" s="442"/>
      <c r="H23" s="442"/>
      <c r="I23" s="442"/>
      <c r="J23" s="442"/>
      <c r="K23" s="442"/>
      <c r="L23" s="442"/>
      <c r="M23" s="442"/>
      <c r="N23" s="442"/>
      <c r="O23" s="443"/>
    </row>
    <row r="24" spans="2:15" x14ac:dyDescent="0.3">
      <c r="B24" s="39"/>
      <c r="C24" s="39"/>
      <c r="D24" s="39"/>
      <c r="E24" s="39"/>
      <c r="F24" s="39"/>
      <c r="G24" s="39"/>
      <c r="H24" s="39"/>
      <c r="I24" s="39"/>
      <c r="J24" s="39"/>
      <c r="K24" s="39"/>
      <c r="L24" s="39"/>
      <c r="M24" s="39"/>
      <c r="N24" s="39"/>
      <c r="O24" s="39"/>
    </row>
  </sheetData>
  <mergeCells count="2">
    <mergeCell ref="B2:O2"/>
    <mergeCell ref="B20:O23"/>
  </mergeCells>
  <phoneticPr fontId="4" type="noConversion"/>
  <pageMargins left="0.5" right="0.5" top="0.75" bottom="0.5" header="0.33" footer="0.3"/>
  <pageSetup firstPageNumber="7" orientation="landscape" r:id="rId1"/>
  <headerFooter alignWithMargins="0">
    <oddFooter>&amp;L_x000D_&amp;1#&amp;"Calibri"&amp;10&amp;K000000 Fannie Mae Confidential&amp;CConfidential - Internal Distribution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B1:P33"/>
  <sheetViews>
    <sheetView showGridLines="0" tabSelected="1" zoomScaleNormal="100" workbookViewId="0">
      <selection activeCell="J18" sqref="J18"/>
    </sheetView>
  </sheetViews>
  <sheetFormatPr defaultColWidth="9.109375" defaultRowHeight="13.8" x14ac:dyDescent="0.3"/>
  <cols>
    <col min="1" max="1" width="3.109375" style="6" customWidth="1"/>
    <col min="2" max="2" width="16.6640625" style="6" bestFit="1" customWidth="1"/>
    <col min="3" max="3" width="15.6640625" style="6" customWidth="1"/>
    <col min="4" max="4" width="27.33203125" style="6" customWidth="1"/>
    <col min="5" max="5" width="29.6640625" style="6" customWidth="1"/>
    <col min="6" max="6" width="46.33203125" style="6" bestFit="1" customWidth="1"/>
    <col min="7" max="8" width="10.6640625" style="6" customWidth="1"/>
    <col min="9" max="9" width="18.6640625" style="6" customWidth="1"/>
    <col min="10" max="10" width="32.5546875" style="6" customWidth="1"/>
    <col min="11" max="11" width="29.6640625" style="6" customWidth="1"/>
    <col min="12" max="12" width="63.5546875" style="6" customWidth="1"/>
    <col min="13" max="13" width="15.6640625" style="6" customWidth="1"/>
    <col min="14" max="14" width="56.6640625" style="6" customWidth="1"/>
    <col min="15" max="15" width="14.33203125" style="6" customWidth="1"/>
    <col min="16" max="16" width="56.6640625" style="6" customWidth="1"/>
    <col min="17" max="17" width="8.109375" style="6" bestFit="1" customWidth="1"/>
    <col min="18" max="18" width="10.5546875" style="6" bestFit="1" customWidth="1"/>
    <col min="19" max="19" width="8.109375" style="6" customWidth="1"/>
    <col min="20" max="20" width="7.5546875" style="6" bestFit="1" customWidth="1"/>
    <col min="21" max="21" width="8.109375" style="6" bestFit="1" customWidth="1"/>
    <col min="22" max="22" width="7.5546875" style="6" bestFit="1" customWidth="1"/>
    <col min="23" max="23" width="8.109375" style="6" bestFit="1" customWidth="1"/>
    <col min="24" max="24" width="7.5546875" style="6" bestFit="1" customWidth="1"/>
    <col min="25" max="25" width="8.109375" style="6" bestFit="1" customWidth="1"/>
    <col min="26" max="26" width="7.5546875" style="6" bestFit="1" customWidth="1"/>
    <col min="27" max="27" width="8.109375" style="6" bestFit="1" customWidth="1"/>
    <col min="28" max="28" width="7.5546875" style="6" bestFit="1" customWidth="1"/>
    <col min="29" max="29" width="8.109375" style="6" bestFit="1" customWidth="1"/>
    <col min="30" max="30" width="7.5546875" style="6" bestFit="1" customWidth="1"/>
    <col min="31" max="31" width="8.109375" style="6" bestFit="1" customWidth="1"/>
    <col min="32" max="16384" width="9.109375" style="6"/>
  </cols>
  <sheetData>
    <row r="1" spans="2:16" ht="14.25" customHeight="1" x14ac:dyDescent="0.3">
      <c r="B1" s="25" t="s">
        <v>107</v>
      </c>
      <c r="C1" s="472" t="s">
        <v>200</v>
      </c>
      <c r="D1" s="472"/>
      <c r="E1" s="26"/>
      <c r="F1" s="26"/>
      <c r="G1" s="26"/>
      <c r="H1" s="26"/>
      <c r="I1" s="26"/>
      <c r="J1" s="26"/>
      <c r="K1" s="26"/>
      <c r="L1" s="26"/>
      <c r="M1" s="26"/>
    </row>
    <row r="2" spans="2:16" ht="14.25" customHeight="1" x14ac:dyDescent="0.3">
      <c r="B2" s="25" t="s">
        <v>201</v>
      </c>
      <c r="C2" s="356">
        <v>0.11</v>
      </c>
      <c r="D2" s="342"/>
      <c r="E2" s="26"/>
      <c r="F2" s="26"/>
      <c r="G2" s="26"/>
      <c r="H2" s="26"/>
      <c r="I2" s="26"/>
      <c r="J2" s="26"/>
      <c r="K2" s="26"/>
      <c r="L2" s="26"/>
      <c r="M2" s="26"/>
    </row>
    <row r="3" spans="2:16" ht="16.5" customHeight="1" thickBot="1" x14ac:dyDescent="0.35">
      <c r="B3" s="25" t="s">
        <v>109</v>
      </c>
      <c r="C3" s="117">
        <v>45382</v>
      </c>
      <c r="D3" s="117"/>
      <c r="E3" s="27"/>
      <c r="F3" s="27"/>
    </row>
    <row r="4" spans="2:16" ht="24.75" customHeight="1" thickTop="1" x14ac:dyDescent="0.3">
      <c r="B4" s="267"/>
      <c r="C4" s="458" t="s">
        <v>202</v>
      </c>
      <c r="D4" s="458"/>
      <c r="E4" s="458"/>
      <c r="F4" s="459"/>
      <c r="G4" s="460" t="s">
        <v>203</v>
      </c>
      <c r="H4" s="461"/>
      <c r="I4" s="461"/>
      <c r="J4" s="461"/>
      <c r="K4" s="461"/>
      <c r="L4" s="461"/>
      <c r="M4" s="461"/>
      <c r="N4" s="462"/>
      <c r="O4" s="456" t="s">
        <v>204</v>
      </c>
      <c r="P4" s="457"/>
    </row>
    <row r="5" spans="2:16" ht="12.9" customHeight="1" x14ac:dyDescent="0.3">
      <c r="B5" s="268" t="s">
        <v>118</v>
      </c>
      <c r="C5" s="230" t="s">
        <v>205</v>
      </c>
      <c r="D5" s="231" t="s">
        <v>206</v>
      </c>
      <c r="E5" s="231" t="s">
        <v>207</v>
      </c>
      <c r="F5" s="232" t="s">
        <v>208</v>
      </c>
      <c r="G5" s="233" t="s">
        <v>209</v>
      </c>
      <c r="H5" s="234" t="s">
        <v>210</v>
      </c>
      <c r="I5" s="235" t="s">
        <v>211</v>
      </c>
      <c r="J5" s="236" t="s">
        <v>206</v>
      </c>
      <c r="K5" s="236" t="s">
        <v>212</v>
      </c>
      <c r="L5" s="236" t="s">
        <v>213</v>
      </c>
      <c r="M5" s="234" t="s">
        <v>205</v>
      </c>
      <c r="N5" s="237" t="s">
        <v>214</v>
      </c>
      <c r="O5" s="238" t="s">
        <v>209</v>
      </c>
      <c r="P5" s="239" t="s">
        <v>214</v>
      </c>
    </row>
    <row r="6" spans="2:16" ht="24.9" customHeight="1" x14ac:dyDescent="0.3">
      <c r="B6" s="245">
        <v>123456781</v>
      </c>
      <c r="C6" s="250" t="s">
        <v>215</v>
      </c>
      <c r="D6" s="59" t="s">
        <v>216</v>
      </c>
      <c r="E6" s="59" t="s">
        <v>217</v>
      </c>
      <c r="F6" s="273" t="s">
        <v>218</v>
      </c>
      <c r="G6" s="276" t="s">
        <v>219</v>
      </c>
      <c r="H6" s="192" t="s">
        <v>220</v>
      </c>
      <c r="I6" s="59" t="s">
        <v>221</v>
      </c>
      <c r="J6" s="59" t="s">
        <v>216</v>
      </c>
      <c r="K6" s="59" t="s">
        <v>222</v>
      </c>
      <c r="L6" s="59" t="s">
        <v>223</v>
      </c>
      <c r="M6" s="192" t="s">
        <v>215</v>
      </c>
      <c r="N6" s="277" t="s">
        <v>224</v>
      </c>
      <c r="O6" s="276" t="s">
        <v>225</v>
      </c>
      <c r="P6" s="279" t="s">
        <v>224</v>
      </c>
    </row>
    <row r="7" spans="2:16" ht="24.9" customHeight="1" x14ac:dyDescent="0.3">
      <c r="B7" s="245">
        <v>123456782</v>
      </c>
      <c r="C7" s="250"/>
      <c r="D7" s="59"/>
      <c r="E7" s="59"/>
      <c r="F7" s="274"/>
      <c r="G7" s="276"/>
      <c r="H7" s="192"/>
      <c r="I7" s="59"/>
      <c r="J7" s="59"/>
      <c r="K7" s="59"/>
      <c r="L7" s="29"/>
      <c r="M7" s="192"/>
      <c r="N7" s="277" t="s">
        <v>224</v>
      </c>
      <c r="O7" s="276"/>
      <c r="P7" s="279" t="s">
        <v>224</v>
      </c>
    </row>
    <row r="8" spans="2:16" ht="24.9" customHeight="1" x14ac:dyDescent="0.3">
      <c r="B8" s="245">
        <v>123456783</v>
      </c>
      <c r="C8" s="250"/>
      <c r="D8" s="59"/>
      <c r="E8" s="59"/>
      <c r="F8" s="274"/>
      <c r="G8" s="276"/>
      <c r="H8" s="192"/>
      <c r="I8" s="59"/>
      <c r="J8" s="59"/>
      <c r="K8" s="59"/>
      <c r="L8" s="29"/>
      <c r="M8" s="192"/>
      <c r="N8" s="277" t="s">
        <v>224</v>
      </c>
      <c r="O8" s="276"/>
      <c r="P8" s="279" t="s">
        <v>224</v>
      </c>
    </row>
    <row r="9" spans="2:16" ht="24.9" customHeight="1" x14ac:dyDescent="0.3">
      <c r="B9" s="245">
        <v>123456784</v>
      </c>
      <c r="C9" s="250"/>
      <c r="D9" s="59"/>
      <c r="E9" s="59"/>
      <c r="F9" s="274"/>
      <c r="G9" s="276"/>
      <c r="H9" s="192"/>
      <c r="I9" s="59"/>
      <c r="J9" s="59"/>
      <c r="K9" s="59"/>
      <c r="L9" s="29"/>
      <c r="M9" s="192"/>
      <c r="N9" s="277" t="s">
        <v>224</v>
      </c>
      <c r="O9" s="276"/>
      <c r="P9" s="279" t="s">
        <v>224</v>
      </c>
    </row>
    <row r="10" spans="2:16" ht="24.9" customHeight="1" x14ac:dyDescent="0.3">
      <c r="B10" s="245">
        <v>123456785</v>
      </c>
      <c r="C10" s="250"/>
      <c r="D10" s="59"/>
      <c r="E10" s="59"/>
      <c r="F10" s="274"/>
      <c r="G10" s="276"/>
      <c r="H10" s="192"/>
      <c r="I10" s="59"/>
      <c r="J10" s="59"/>
      <c r="K10" s="59"/>
      <c r="L10" s="29"/>
      <c r="M10" s="192"/>
      <c r="N10" s="277" t="s">
        <v>224</v>
      </c>
      <c r="O10" s="276"/>
      <c r="P10" s="279" t="s">
        <v>224</v>
      </c>
    </row>
    <row r="11" spans="2:16" ht="24.9" customHeight="1" thickBot="1" x14ac:dyDescent="0.35">
      <c r="B11" s="246">
        <v>123456786</v>
      </c>
      <c r="C11" s="269"/>
      <c r="D11" s="270"/>
      <c r="E11" s="270"/>
      <c r="F11" s="275"/>
      <c r="G11" s="269"/>
      <c r="H11" s="272"/>
      <c r="I11" s="270"/>
      <c r="J11" s="270"/>
      <c r="K11" s="270"/>
      <c r="L11" s="271"/>
      <c r="M11" s="272"/>
      <c r="N11" s="278" t="s">
        <v>224</v>
      </c>
      <c r="O11" s="269"/>
      <c r="P11" s="280" t="s">
        <v>224</v>
      </c>
    </row>
    <row r="12" spans="2:16" ht="24.9" customHeight="1" thickTop="1" x14ac:dyDescent="0.3">
      <c r="B12" s="473" t="s">
        <v>714</v>
      </c>
      <c r="C12" s="473"/>
      <c r="D12" s="473"/>
      <c r="E12" s="473"/>
      <c r="F12" s="473"/>
      <c r="G12" s="355"/>
      <c r="H12" s="355"/>
      <c r="I12" s="355"/>
      <c r="J12" s="355"/>
      <c r="K12" s="355"/>
      <c r="L12" s="355"/>
      <c r="M12" s="353"/>
      <c r="N12" s="354"/>
      <c r="O12" s="353"/>
      <c r="P12" s="354"/>
    </row>
    <row r="13" spans="2:16" ht="24.9" customHeight="1" x14ac:dyDescent="0.3">
      <c r="B13" s="474"/>
      <c r="C13" s="474"/>
      <c r="D13" s="474"/>
      <c r="E13" s="474"/>
      <c r="F13" s="474"/>
      <c r="G13" s="191"/>
      <c r="H13" s="191"/>
      <c r="I13" s="191"/>
      <c r="J13" s="191"/>
      <c r="K13" s="191"/>
      <c r="L13" s="191"/>
      <c r="M13" s="353"/>
      <c r="N13" s="354"/>
      <c r="O13" s="353"/>
      <c r="P13" s="354"/>
    </row>
    <row r="14" spans="2:16" ht="14.4" thickBot="1" x14ac:dyDescent="0.35">
      <c r="B14" s="191"/>
      <c r="C14" s="191"/>
      <c r="D14" s="191"/>
      <c r="E14" s="191"/>
      <c r="F14" s="191"/>
      <c r="G14" s="191"/>
      <c r="H14" s="191"/>
      <c r="I14" s="191"/>
      <c r="J14" s="191"/>
      <c r="K14" s="191"/>
      <c r="L14" s="191"/>
    </row>
    <row r="15" spans="2:16" x14ac:dyDescent="0.3">
      <c r="B15" s="444" t="s">
        <v>226</v>
      </c>
      <c r="C15" s="445"/>
      <c r="D15" s="447"/>
      <c r="E15" s="447"/>
      <c r="F15" s="448"/>
    </row>
    <row r="16" spans="2:16" x14ac:dyDescent="0.3">
      <c r="B16" s="118" t="s">
        <v>205</v>
      </c>
      <c r="C16" s="119" t="s">
        <v>227</v>
      </c>
      <c r="D16" s="120" t="s">
        <v>228</v>
      </c>
      <c r="E16" s="121"/>
      <c r="F16" s="122"/>
    </row>
    <row r="17" spans="2:10" x14ac:dyDescent="0.3">
      <c r="B17" s="118"/>
      <c r="C17" s="110" t="s">
        <v>229</v>
      </c>
      <c r="D17" s="120" t="s">
        <v>230</v>
      </c>
      <c r="E17" s="121"/>
      <c r="F17" s="122"/>
    </row>
    <row r="18" spans="2:10" x14ac:dyDescent="0.3">
      <c r="B18" s="123"/>
      <c r="C18" s="124" t="s">
        <v>231</v>
      </c>
      <c r="D18" s="120" t="s">
        <v>232</v>
      </c>
      <c r="E18" s="121"/>
      <c r="F18" s="122"/>
    </row>
    <row r="19" spans="2:10" x14ac:dyDescent="0.3">
      <c r="B19" s="123" t="s">
        <v>206</v>
      </c>
      <c r="C19" s="124" t="s">
        <v>233</v>
      </c>
      <c r="D19" s="1"/>
      <c r="E19" s="1"/>
      <c r="F19" s="125"/>
    </row>
    <row r="20" spans="2:10" x14ac:dyDescent="0.3">
      <c r="B20" s="126" t="s">
        <v>212</v>
      </c>
      <c r="C20" s="110" t="s">
        <v>234</v>
      </c>
      <c r="D20" s="121"/>
      <c r="E20" s="127"/>
      <c r="F20" s="122"/>
    </row>
    <row r="21" spans="2:10" ht="14.4" thickBot="1" x14ac:dyDescent="0.35">
      <c r="B21" s="128" t="s">
        <v>235</v>
      </c>
      <c r="C21" s="129" t="s">
        <v>236</v>
      </c>
      <c r="D21" s="130"/>
      <c r="E21" s="131"/>
      <c r="F21" s="132"/>
    </row>
    <row r="22" spans="2:10" ht="14.4" thickBot="1" x14ac:dyDescent="0.35"/>
    <row r="23" spans="2:10" x14ac:dyDescent="0.3">
      <c r="B23" s="449" t="s">
        <v>237</v>
      </c>
      <c r="C23" s="450"/>
      <c r="D23" s="450"/>
      <c r="E23" s="451"/>
      <c r="F23" s="133" t="s">
        <v>210</v>
      </c>
      <c r="G23" s="452" t="s">
        <v>211</v>
      </c>
      <c r="H23" s="452"/>
      <c r="I23" s="452"/>
      <c r="J23" s="453"/>
    </row>
    <row r="24" spans="2:10" x14ac:dyDescent="0.3">
      <c r="B24" s="134" t="s">
        <v>209</v>
      </c>
      <c r="C24" s="119" t="s">
        <v>219</v>
      </c>
      <c r="D24" s="135" t="s">
        <v>238</v>
      </c>
      <c r="E24" s="136"/>
      <c r="F24" s="137" t="s">
        <v>239</v>
      </c>
      <c r="G24" s="454" t="s">
        <v>240</v>
      </c>
      <c r="H24" s="454"/>
      <c r="I24" s="454"/>
      <c r="J24" s="455"/>
    </row>
    <row r="25" spans="2:10" x14ac:dyDescent="0.3">
      <c r="B25" s="138"/>
      <c r="C25" s="110" t="s">
        <v>225</v>
      </c>
      <c r="D25" s="139" t="s">
        <v>241</v>
      </c>
      <c r="E25" s="140"/>
      <c r="F25" s="137" t="s">
        <v>242</v>
      </c>
      <c r="G25" s="454" t="s">
        <v>243</v>
      </c>
      <c r="H25" s="454"/>
      <c r="I25" s="454"/>
      <c r="J25" s="455"/>
    </row>
    <row r="26" spans="2:10" ht="12.75" customHeight="1" x14ac:dyDescent="0.3">
      <c r="B26" s="141" t="s">
        <v>210</v>
      </c>
      <c r="C26" s="127"/>
      <c r="D26" s="135" t="s">
        <v>244</v>
      </c>
      <c r="E26" s="136"/>
      <c r="F26" s="137" t="s">
        <v>245</v>
      </c>
      <c r="G26" s="463" t="s">
        <v>246</v>
      </c>
      <c r="H26" s="464"/>
      <c r="I26" s="464"/>
      <c r="J26" s="465"/>
    </row>
    <row r="27" spans="2:10" ht="27" x14ac:dyDescent="0.3">
      <c r="B27" s="141" t="s">
        <v>211</v>
      </c>
      <c r="C27" s="127"/>
      <c r="D27" s="120" t="s">
        <v>247</v>
      </c>
      <c r="E27" s="127"/>
      <c r="F27" s="142" t="s">
        <v>248</v>
      </c>
      <c r="G27" s="466"/>
      <c r="H27" s="467"/>
      <c r="I27" s="467"/>
      <c r="J27" s="468"/>
    </row>
    <row r="28" spans="2:10" ht="14.4" thickBot="1" x14ac:dyDescent="0.35">
      <c r="B28" s="143" t="s">
        <v>214</v>
      </c>
      <c r="C28" s="131"/>
      <c r="D28" s="144" t="s">
        <v>249</v>
      </c>
      <c r="E28" s="131"/>
      <c r="F28" s="129"/>
      <c r="G28" s="469"/>
      <c r="H28" s="470"/>
      <c r="I28" s="470"/>
      <c r="J28" s="471"/>
    </row>
    <row r="29" spans="2:10" ht="14.4" thickBot="1" x14ac:dyDescent="0.35"/>
    <row r="30" spans="2:10" x14ac:dyDescent="0.3">
      <c r="B30" s="444" t="s">
        <v>250</v>
      </c>
      <c r="C30" s="445"/>
      <c r="D30" s="445"/>
      <c r="E30" s="446"/>
    </row>
    <row r="31" spans="2:10" x14ac:dyDescent="0.3">
      <c r="B31" s="134" t="s">
        <v>209</v>
      </c>
      <c r="C31" s="119" t="s">
        <v>219</v>
      </c>
      <c r="D31" s="135" t="s">
        <v>251</v>
      </c>
      <c r="E31" s="145"/>
    </row>
    <row r="32" spans="2:10" x14ac:dyDescent="0.3">
      <c r="B32" s="138"/>
      <c r="C32" s="110" t="s">
        <v>225</v>
      </c>
      <c r="D32" s="139" t="s">
        <v>252</v>
      </c>
      <c r="E32" s="146"/>
    </row>
    <row r="33" spans="2:5" ht="14.4" thickBot="1" x14ac:dyDescent="0.35">
      <c r="B33" s="143" t="s">
        <v>214</v>
      </c>
      <c r="C33" s="131"/>
      <c r="D33" s="147" t="s">
        <v>253</v>
      </c>
      <c r="E33" s="148"/>
    </row>
  </sheetData>
  <mergeCells count="12">
    <mergeCell ref="O4:P4"/>
    <mergeCell ref="C4:F4"/>
    <mergeCell ref="G4:N4"/>
    <mergeCell ref="G26:J28"/>
    <mergeCell ref="C1:D1"/>
    <mergeCell ref="B12:F13"/>
    <mergeCell ref="B30:E30"/>
    <mergeCell ref="B15:F15"/>
    <mergeCell ref="B23:E23"/>
    <mergeCell ref="G23:J23"/>
    <mergeCell ref="G24:J24"/>
    <mergeCell ref="G25:J25"/>
  </mergeCells>
  <phoneticPr fontId="4" type="noConversion"/>
  <conditionalFormatting sqref="G1:G11 G15:G1048576">
    <cfRule type="containsText" dxfId="12" priority="9" operator="containsText" text="Concur">
      <formula>NOT(ISERROR(SEARCH("Concur",G1)))</formula>
    </cfRule>
    <cfRule type="containsText" dxfId="11" priority="10" operator="containsText" text="Discrepancy">
      <formula>NOT(ISERROR(SEARCH("Discrepancy",G1)))</formula>
    </cfRule>
  </conditionalFormatting>
  <conditionalFormatting sqref="G6">
    <cfRule type="containsText" dxfId="10" priority="1" operator="containsText" text="Concur">
      <formula>NOT(ISERROR(SEARCH("Concur",G6)))</formula>
    </cfRule>
    <cfRule type="containsText" dxfId="9" priority="2" operator="containsText" text="Discrepancy">
      <formula>NOT(ISERROR(SEARCH("Discrepancy",G6)))</formula>
    </cfRule>
  </conditionalFormatting>
  <conditionalFormatting sqref="G6:G11">
    <cfRule type="containsText" dxfId="8" priority="3" operator="containsText" text="Discrepancy">
      <formula>NOT(ISERROR(SEARCH("Discrepancy",G6)))</formula>
    </cfRule>
    <cfRule type="containsText" dxfId="7" priority="4" operator="containsText" text="Discrepancy">
      <formula>NOT(ISERROR(SEARCH("Discrepancy",G6)))</formula>
    </cfRule>
    <cfRule type="containsText" dxfId="6" priority="5" operator="containsText" text="Discrepancy">
      <formula>NOT(ISERROR(SEARCH("Discrepancy",G6)))</formula>
    </cfRule>
    <cfRule type="containsText" dxfId="5" priority="7" operator="containsText" text="Discrepancy">
      <formula>NOT(ISERROR(SEARCH("Discrepancy",G6)))</formula>
    </cfRule>
  </conditionalFormatting>
  <dataValidations count="3">
    <dataValidation type="list" allowBlank="1" showInputMessage="1" showErrorMessage="1" sqref="D6:D11 J6:J11" xr:uid="{52323421-6B3C-4B28-B34D-A383F48A7516}">
      <formula1>Master</formula1>
    </dataValidation>
    <dataValidation type="list" allowBlank="1" showInputMessage="1" showErrorMessage="1" sqref="O7:O13" xr:uid="{00000000-0002-0000-0500-000004000000}">
      <formula1>decision</formula1>
    </dataValidation>
    <dataValidation type="list" allowBlank="1" showInputMessage="1" showErrorMessage="1" sqref="E6:F11 K6:L11" xr:uid="{C11B9608-AA26-4FA5-AAEE-6FD859C0B5D2}">
      <formula1>UseList</formula1>
    </dataValidation>
  </dataValidations>
  <pageMargins left="0.75" right="0.75" top="1" bottom="1" header="0.5" footer="0.5"/>
  <pageSetup paperSize="5" firstPageNumber="8" orientation="landscape" r:id="rId1"/>
  <headerFooter alignWithMargins="0">
    <oddFooter>&amp;L_x000D_&amp;1#&amp;"Calibri"&amp;10&amp;K000000 Fannie Mae Confidential&amp;CConfidential - Internal Distribution</oddFooter>
  </headerFooter>
  <extLst>
    <ext xmlns:x14="http://schemas.microsoft.com/office/spreadsheetml/2009/9/main" uri="{CCE6A557-97BC-4b89-ADB6-D9C93CAAB3DF}">
      <x14:dataValidations xmlns:xm="http://schemas.microsoft.com/office/excel/2006/main" count="6">
        <x14:dataValidation type="list" allowBlank="1" showInputMessage="1" showErrorMessage="1" xr:uid="{482DBE53-1CD8-4122-9676-66F6FCC6904D}">
          <x14:formula1>
            <xm:f>'Drop Down Lists_NEW'!$A$2:$A$4</xm:f>
          </x14:formula1>
          <xm:sqref>C6:C11</xm:sqref>
        </x14:dataValidation>
        <x14:dataValidation type="list" allowBlank="1" showInputMessage="1" showErrorMessage="1" xr:uid="{BC1515E3-C87D-4594-9F2A-546FC5B9532C}">
          <x14:formula1>
            <xm:f>'Drop Down Lists_NEW'!$B$2:$B$3</xm:f>
          </x14:formula1>
          <xm:sqref>G6:G11</xm:sqref>
        </x14:dataValidation>
        <x14:dataValidation type="list" allowBlank="1" showInputMessage="1" showErrorMessage="1" xr:uid="{D07C12F1-1348-4B44-8F2E-FD7CC5257FFD}">
          <x14:formula1>
            <xm:f>'Drop Down Lists_NEW'!$C$2:$C$5</xm:f>
          </x14:formula1>
          <xm:sqref>H6:H11</xm:sqref>
        </x14:dataValidation>
        <x14:dataValidation type="list" allowBlank="1" showInputMessage="1" showErrorMessage="1" xr:uid="{63AD2862-2A25-4294-9A1D-0AFBA5555C82}">
          <x14:formula1>
            <xm:f>'Drop Down Lists_NEW'!$D$2:$D$4</xm:f>
          </x14:formula1>
          <xm:sqref>I6:I11</xm:sqref>
        </x14:dataValidation>
        <x14:dataValidation type="list" allowBlank="1" showInputMessage="1" showErrorMessage="1" xr:uid="{037AFF94-4EBD-4B25-BA29-B984907E2B89}">
          <x14:formula1>
            <xm:f>'Drop Down Lists_NEW'!$E$2:$E$4</xm:f>
          </x14:formula1>
          <xm:sqref>M6:M13</xm:sqref>
        </x14:dataValidation>
        <x14:dataValidation type="list" allowBlank="1" showInputMessage="1" showErrorMessage="1" xr:uid="{7BE3281F-F89C-418B-80F9-563679A8E19E}">
          <x14:formula1>
            <xm:f>'Drop Down Lists_NEW'!$F$2:$F$3</xm:f>
          </x14:formula1>
          <xm:sqref>O6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680FB-87CC-49C0-9057-AD2EE98B5309}">
  <dimension ref="B1:P35"/>
  <sheetViews>
    <sheetView workbookViewId="0">
      <selection activeCell="I24" sqref="I24:J25"/>
    </sheetView>
  </sheetViews>
  <sheetFormatPr defaultRowHeight="13.2" x14ac:dyDescent="0.25"/>
  <cols>
    <col min="1" max="1" width="3.6640625" customWidth="1"/>
    <col min="2" max="2" width="19.109375" customWidth="1"/>
    <col min="3" max="3" width="11.5546875" customWidth="1"/>
    <col min="4" max="4" width="18.5546875" customWidth="1"/>
    <col min="5" max="5" width="19.6640625" customWidth="1"/>
    <col min="6" max="6" width="22.33203125" customWidth="1"/>
    <col min="7" max="7" width="24.5546875" customWidth="1"/>
    <col min="8" max="8" width="15.33203125" customWidth="1"/>
    <col min="9" max="9" width="14.33203125" customWidth="1"/>
    <col min="10" max="10" width="23.33203125" customWidth="1"/>
    <col min="11" max="11" width="21.6640625" customWidth="1"/>
    <col min="12" max="12" width="28.5546875" customWidth="1"/>
    <col min="13" max="13" width="15.6640625" customWidth="1"/>
    <col min="14" max="14" width="44.6640625" customWidth="1"/>
    <col min="15" max="15" width="11.6640625" customWidth="1"/>
    <col min="16" max="16" width="45.44140625" customWidth="1"/>
  </cols>
  <sheetData>
    <row r="1" spans="2:16" ht="13.8" x14ac:dyDescent="0.25">
      <c r="B1" s="106" t="s">
        <v>107</v>
      </c>
      <c r="C1" s="106"/>
      <c r="D1" s="106"/>
      <c r="E1" s="106"/>
      <c r="F1" s="240"/>
      <c r="G1" s="240"/>
      <c r="H1" s="240"/>
      <c r="I1" s="240"/>
      <c r="J1" s="240"/>
      <c r="K1" s="240"/>
      <c r="L1" s="240"/>
      <c r="M1" s="240"/>
      <c r="N1" s="240"/>
      <c r="O1" s="240"/>
      <c r="P1" s="240"/>
    </row>
    <row r="2" spans="2:16" ht="14.4" thickBot="1" x14ac:dyDescent="0.3">
      <c r="B2" s="106" t="s">
        <v>109</v>
      </c>
      <c r="C2" s="106"/>
      <c r="D2" s="106"/>
      <c r="E2" s="106"/>
      <c r="F2" s="240"/>
      <c r="G2" s="240"/>
      <c r="H2" s="240"/>
      <c r="I2" s="240"/>
      <c r="J2" s="240"/>
      <c r="K2" s="240"/>
      <c r="L2" s="240"/>
      <c r="M2" s="240"/>
      <c r="N2" s="240"/>
      <c r="O2" s="240"/>
      <c r="P2" s="240"/>
    </row>
    <row r="3" spans="2:16" ht="18" thickTop="1" x14ac:dyDescent="0.3">
      <c r="B3" s="514" t="s">
        <v>118</v>
      </c>
      <c r="C3" s="493" t="s">
        <v>203</v>
      </c>
      <c r="D3" s="494"/>
      <c r="E3" s="494"/>
      <c r="F3" s="494"/>
      <c r="G3" s="494"/>
      <c r="H3" s="494"/>
      <c r="I3" s="494"/>
      <c r="J3" s="494"/>
      <c r="K3" s="494"/>
      <c r="L3" s="494"/>
      <c r="M3" s="494"/>
      <c r="N3" s="495"/>
      <c r="O3" s="505" t="s">
        <v>204</v>
      </c>
      <c r="P3" s="506"/>
    </row>
    <row r="4" spans="2:16" ht="42" thickBot="1" x14ac:dyDescent="0.35">
      <c r="B4" s="515"/>
      <c r="C4" s="256" t="s">
        <v>209</v>
      </c>
      <c r="D4" s="241" t="s">
        <v>211</v>
      </c>
      <c r="E4" s="241" t="s">
        <v>210</v>
      </c>
      <c r="F4" s="242" t="s">
        <v>254</v>
      </c>
      <c r="G4" s="242" t="s">
        <v>255</v>
      </c>
      <c r="H4" s="242" t="s">
        <v>256</v>
      </c>
      <c r="I4" s="242" t="s">
        <v>257</v>
      </c>
      <c r="J4" s="242" t="s">
        <v>258</v>
      </c>
      <c r="K4" s="242" t="s">
        <v>259</v>
      </c>
      <c r="L4" s="242" t="s">
        <v>260</v>
      </c>
      <c r="M4" s="242" t="s">
        <v>261</v>
      </c>
      <c r="N4" s="258" t="s">
        <v>214</v>
      </c>
      <c r="O4" s="247" t="s">
        <v>209</v>
      </c>
      <c r="P4" s="266" t="s">
        <v>214</v>
      </c>
    </row>
    <row r="5" spans="2:16" ht="24.9" customHeight="1" thickTop="1" x14ac:dyDescent="0.25">
      <c r="B5" s="257">
        <v>123456781</v>
      </c>
      <c r="C5" s="252" t="s">
        <v>225</v>
      </c>
      <c r="D5" s="253" t="s">
        <v>221</v>
      </c>
      <c r="E5" s="253" t="s">
        <v>262</v>
      </c>
      <c r="F5" s="253" t="s">
        <v>263</v>
      </c>
      <c r="G5" s="253" t="s">
        <v>263</v>
      </c>
      <c r="H5" s="253" t="s">
        <v>263</v>
      </c>
      <c r="I5" s="253" t="s">
        <v>264</v>
      </c>
      <c r="J5" s="253" t="s">
        <v>264</v>
      </c>
      <c r="K5" s="253" t="s">
        <v>263</v>
      </c>
      <c r="L5" s="254" t="s">
        <v>265</v>
      </c>
      <c r="M5" s="254" t="s">
        <v>266</v>
      </c>
      <c r="N5" s="251" t="s">
        <v>267</v>
      </c>
      <c r="O5" s="255" t="s">
        <v>219</v>
      </c>
      <c r="P5" s="251" t="s">
        <v>268</v>
      </c>
    </row>
    <row r="6" spans="2:16" ht="24.9" customHeight="1" x14ac:dyDescent="0.25">
      <c r="B6" s="248">
        <v>123456782</v>
      </c>
      <c r="C6" s="252"/>
      <c r="D6" s="253"/>
      <c r="E6" s="253"/>
      <c r="F6" s="253"/>
      <c r="G6" s="253"/>
      <c r="H6" s="253"/>
      <c r="I6" s="253"/>
      <c r="J6" s="253"/>
      <c r="K6" s="253"/>
      <c r="L6" s="254"/>
      <c r="M6" s="254"/>
      <c r="N6" s="251" t="s">
        <v>268</v>
      </c>
      <c r="O6" s="255"/>
      <c r="P6" s="251" t="s">
        <v>268</v>
      </c>
    </row>
    <row r="7" spans="2:16" ht="24.9" customHeight="1" x14ac:dyDescent="0.25">
      <c r="B7" s="248">
        <v>123456783</v>
      </c>
      <c r="C7" s="252"/>
      <c r="D7" s="253"/>
      <c r="E7" s="253"/>
      <c r="F7" s="253"/>
      <c r="G7" s="253"/>
      <c r="H7" s="253"/>
      <c r="I7" s="253"/>
      <c r="J7" s="253"/>
      <c r="K7" s="253"/>
      <c r="L7" s="254"/>
      <c r="M7" s="254"/>
      <c r="N7" s="251" t="s">
        <v>268</v>
      </c>
      <c r="O7" s="255"/>
      <c r="P7" s="251" t="s">
        <v>268</v>
      </c>
    </row>
    <row r="8" spans="2:16" ht="24.9" customHeight="1" x14ac:dyDescent="0.25">
      <c r="B8" s="248">
        <v>123456784</v>
      </c>
      <c r="C8" s="252"/>
      <c r="D8" s="253"/>
      <c r="E8" s="253"/>
      <c r="F8" s="253"/>
      <c r="G8" s="253"/>
      <c r="H8" s="253"/>
      <c r="I8" s="253"/>
      <c r="J8" s="253"/>
      <c r="K8" s="253"/>
      <c r="L8" s="254"/>
      <c r="M8" s="254"/>
      <c r="N8" s="251" t="s">
        <v>268</v>
      </c>
      <c r="O8" s="255"/>
      <c r="P8" s="251" t="s">
        <v>268</v>
      </c>
    </row>
    <row r="9" spans="2:16" ht="24.9" customHeight="1" x14ac:dyDescent="0.25">
      <c r="B9" s="248">
        <v>123456785</v>
      </c>
      <c r="C9" s="252"/>
      <c r="D9" s="253"/>
      <c r="E9" s="253"/>
      <c r="F9" s="253"/>
      <c r="G9" s="253"/>
      <c r="H9" s="253"/>
      <c r="I9" s="253"/>
      <c r="J9" s="253"/>
      <c r="K9" s="253"/>
      <c r="L9" s="254"/>
      <c r="M9" s="254"/>
      <c r="N9" s="251" t="s">
        <v>268</v>
      </c>
      <c r="O9" s="255"/>
      <c r="P9" s="251" t="s">
        <v>268</v>
      </c>
    </row>
    <row r="10" spans="2:16" ht="24.9" customHeight="1" x14ac:dyDescent="0.25">
      <c r="B10" s="248">
        <v>123456786</v>
      </c>
      <c r="C10" s="252"/>
      <c r="D10" s="253"/>
      <c r="E10" s="253"/>
      <c r="F10" s="253"/>
      <c r="G10" s="253"/>
      <c r="H10" s="253"/>
      <c r="I10" s="253"/>
      <c r="J10" s="253"/>
      <c r="K10" s="253"/>
      <c r="L10" s="254"/>
      <c r="M10" s="254"/>
      <c r="N10" s="251" t="s">
        <v>268</v>
      </c>
      <c r="O10" s="255"/>
      <c r="P10" s="251" t="s">
        <v>268</v>
      </c>
    </row>
    <row r="11" spans="2:16" ht="24.9" customHeight="1" thickBot="1" x14ac:dyDescent="0.3">
      <c r="B11" s="249">
        <v>123456787</v>
      </c>
      <c r="C11" s="265"/>
      <c r="D11" s="261"/>
      <c r="E11" s="261"/>
      <c r="F11" s="261"/>
      <c r="G11" s="261"/>
      <c r="H11" s="261"/>
      <c r="I11" s="261"/>
      <c r="J11" s="261"/>
      <c r="K11" s="261"/>
      <c r="L11" s="262"/>
      <c r="M11" s="262"/>
      <c r="N11" s="263" t="s">
        <v>268</v>
      </c>
      <c r="O11" s="264"/>
      <c r="P11" s="263" t="s">
        <v>268</v>
      </c>
    </row>
    <row r="12" spans="2:16" ht="13.8" thickTop="1" x14ac:dyDescent="0.25"/>
    <row r="13" spans="2:16" x14ac:dyDescent="0.25">
      <c r="B13" s="477" t="s">
        <v>269</v>
      </c>
      <c r="C13" s="477"/>
      <c r="D13" s="477"/>
      <c r="E13" s="477"/>
      <c r="F13" s="477"/>
      <c r="G13" s="477"/>
      <c r="H13" s="477"/>
      <c r="I13" s="477"/>
      <c r="J13" s="477"/>
      <c r="K13" s="477"/>
      <c r="L13" s="477"/>
      <c r="M13" s="477"/>
      <c r="N13" s="243"/>
    </row>
    <row r="14" spans="2:16" x14ac:dyDescent="0.25">
      <c r="B14" s="496" t="s">
        <v>254</v>
      </c>
      <c r="C14" s="497"/>
      <c r="D14" s="497"/>
      <c r="E14" s="498"/>
      <c r="F14" s="478" t="s">
        <v>270</v>
      </c>
      <c r="G14" s="479"/>
      <c r="H14" s="479"/>
      <c r="I14" s="479"/>
      <c r="J14" s="479"/>
      <c r="K14" s="479"/>
      <c r="L14" s="479"/>
      <c r="M14" s="480"/>
    </row>
    <row r="15" spans="2:16" x14ac:dyDescent="0.25">
      <c r="B15" s="496" t="s">
        <v>271</v>
      </c>
      <c r="C15" s="497"/>
      <c r="D15" s="497"/>
      <c r="E15" s="498"/>
      <c r="F15" s="478" t="s">
        <v>272</v>
      </c>
      <c r="G15" s="479"/>
      <c r="H15" s="479"/>
      <c r="I15" s="479"/>
      <c r="J15" s="479"/>
      <c r="K15" s="479"/>
      <c r="L15" s="479"/>
      <c r="M15" s="480"/>
    </row>
    <row r="16" spans="2:16" x14ac:dyDescent="0.25">
      <c r="B16" s="496" t="s">
        <v>273</v>
      </c>
      <c r="C16" s="497"/>
      <c r="D16" s="497"/>
      <c r="E16" s="498"/>
      <c r="F16" s="478" t="s">
        <v>274</v>
      </c>
      <c r="G16" s="479"/>
      <c r="H16" s="479"/>
      <c r="I16" s="479"/>
      <c r="J16" s="479"/>
      <c r="K16" s="479"/>
      <c r="L16" s="479"/>
      <c r="M16" s="480"/>
    </row>
    <row r="17" spans="2:15" x14ac:dyDescent="0.25">
      <c r="B17" s="496" t="s">
        <v>257</v>
      </c>
      <c r="C17" s="497"/>
      <c r="D17" s="497"/>
      <c r="E17" s="498"/>
      <c r="F17" s="478" t="s">
        <v>275</v>
      </c>
      <c r="G17" s="479"/>
      <c r="H17" s="479"/>
      <c r="I17" s="479"/>
      <c r="J17" s="479"/>
      <c r="K17" s="479"/>
      <c r="L17" s="479"/>
      <c r="M17" s="480"/>
    </row>
    <row r="18" spans="2:15" x14ac:dyDescent="0.25">
      <c r="B18" s="496" t="s">
        <v>258</v>
      </c>
      <c r="C18" s="497"/>
      <c r="D18" s="497"/>
      <c r="E18" s="498"/>
      <c r="F18" s="478" t="s">
        <v>276</v>
      </c>
      <c r="G18" s="479"/>
      <c r="H18" s="479"/>
      <c r="I18" s="479"/>
      <c r="J18" s="479"/>
      <c r="K18" s="479"/>
      <c r="L18" s="479"/>
      <c r="M18" s="480"/>
    </row>
    <row r="19" spans="2:15" ht="13.5" customHeight="1" x14ac:dyDescent="0.25">
      <c r="B19" s="510" t="s">
        <v>277</v>
      </c>
      <c r="C19" s="511"/>
      <c r="D19" s="511"/>
      <c r="E19" s="512"/>
      <c r="F19" s="478" t="s">
        <v>278</v>
      </c>
      <c r="G19" s="479"/>
      <c r="H19" s="479"/>
      <c r="I19" s="479"/>
      <c r="J19" s="479"/>
      <c r="K19" s="479"/>
      <c r="L19" s="479"/>
      <c r="M19" s="480"/>
    </row>
    <row r="20" spans="2:15" ht="13.5" customHeight="1" x14ac:dyDescent="0.25">
      <c r="B20" s="510" t="s">
        <v>279</v>
      </c>
      <c r="C20" s="511"/>
      <c r="D20" s="511"/>
      <c r="E20" s="512"/>
      <c r="F20" s="478" t="s">
        <v>280</v>
      </c>
      <c r="G20" s="479"/>
      <c r="H20" s="479"/>
      <c r="I20" s="479"/>
      <c r="J20" s="479"/>
      <c r="K20" s="479"/>
      <c r="L20" s="479"/>
      <c r="M20" s="480"/>
    </row>
    <row r="21" spans="2:15" ht="13.5" customHeight="1" x14ac:dyDescent="0.25">
      <c r="B21" s="287"/>
      <c r="C21" s="287"/>
      <c r="D21" s="287"/>
      <c r="E21" s="287"/>
    </row>
    <row r="23" spans="2:15" s="1" customFormat="1" x14ac:dyDescent="0.25">
      <c r="B23" s="492" t="s">
        <v>237</v>
      </c>
      <c r="C23" s="492"/>
      <c r="D23" s="492"/>
      <c r="E23" s="492"/>
      <c r="F23" s="492"/>
      <c r="G23" s="492"/>
      <c r="H23" s="502" t="s">
        <v>210</v>
      </c>
      <c r="I23" s="503"/>
      <c r="J23" s="504"/>
      <c r="K23" s="492" t="s">
        <v>211</v>
      </c>
      <c r="L23" s="492"/>
      <c r="M23" s="492"/>
      <c r="N23" s="244"/>
      <c r="O23" s="244"/>
    </row>
    <row r="24" spans="2:15" ht="12.75" customHeight="1" x14ac:dyDescent="0.25">
      <c r="B24" s="508" t="s">
        <v>209</v>
      </c>
      <c r="C24" s="110" t="s">
        <v>219</v>
      </c>
      <c r="D24" s="454" t="s">
        <v>281</v>
      </c>
      <c r="E24" s="454"/>
      <c r="F24" s="454"/>
      <c r="G24" s="454"/>
      <c r="H24" s="481" t="s">
        <v>282</v>
      </c>
      <c r="I24" s="481" t="s">
        <v>283</v>
      </c>
      <c r="J24" s="481"/>
      <c r="K24" s="491" t="s">
        <v>240</v>
      </c>
      <c r="L24" s="491"/>
      <c r="M24" s="491"/>
      <c r="N24" s="1"/>
      <c r="O24" s="1"/>
    </row>
    <row r="25" spans="2:15" x14ac:dyDescent="0.25">
      <c r="B25" s="509"/>
      <c r="C25" s="110" t="s">
        <v>225</v>
      </c>
      <c r="D25" s="454" t="s">
        <v>284</v>
      </c>
      <c r="E25" s="454"/>
      <c r="F25" s="454"/>
      <c r="G25" s="454"/>
      <c r="H25" s="481"/>
      <c r="I25" s="481"/>
      <c r="J25" s="481"/>
      <c r="K25" s="491" t="s">
        <v>243</v>
      </c>
      <c r="L25" s="491"/>
      <c r="M25" s="491"/>
      <c r="N25" s="1"/>
      <c r="O25" s="1"/>
    </row>
    <row r="26" spans="2:15" ht="12.75" customHeight="1" x14ac:dyDescent="0.25">
      <c r="B26" s="475" t="s">
        <v>210</v>
      </c>
      <c r="C26" s="476"/>
      <c r="D26" s="454" t="s">
        <v>244</v>
      </c>
      <c r="E26" s="454"/>
      <c r="F26" s="454"/>
      <c r="G26" s="454"/>
      <c r="H26" s="482" t="s">
        <v>285</v>
      </c>
      <c r="I26" s="485" t="s">
        <v>286</v>
      </c>
      <c r="J26" s="486"/>
      <c r="K26" s="513" t="s">
        <v>246</v>
      </c>
      <c r="L26" s="513"/>
      <c r="M26" s="513"/>
      <c r="N26" s="191"/>
      <c r="O26" s="191"/>
    </row>
    <row r="27" spans="2:15" ht="17.25" customHeight="1" x14ac:dyDescent="0.25">
      <c r="B27" s="475" t="s">
        <v>211</v>
      </c>
      <c r="C27" s="476"/>
      <c r="D27" s="491" t="s">
        <v>247</v>
      </c>
      <c r="E27" s="491"/>
      <c r="F27" s="491"/>
      <c r="G27" s="491"/>
      <c r="H27" s="483"/>
      <c r="I27" s="487"/>
      <c r="J27" s="488"/>
      <c r="K27" s="513"/>
      <c r="L27" s="513"/>
      <c r="M27" s="513"/>
      <c r="N27" s="191"/>
      <c r="O27" s="191"/>
    </row>
    <row r="28" spans="2:15" x14ac:dyDescent="0.25">
      <c r="B28" s="475" t="s">
        <v>214</v>
      </c>
      <c r="C28" s="476"/>
      <c r="D28" s="491" t="s">
        <v>249</v>
      </c>
      <c r="E28" s="491"/>
      <c r="F28" s="491"/>
      <c r="G28" s="491"/>
      <c r="H28" s="484"/>
      <c r="I28" s="489"/>
      <c r="J28" s="490"/>
      <c r="K28" s="513"/>
      <c r="L28" s="513"/>
      <c r="M28" s="513"/>
      <c r="N28" s="191"/>
      <c r="O28" s="191"/>
    </row>
    <row r="29" spans="2:15" x14ac:dyDescent="0.25">
      <c r="B29" s="507" t="s">
        <v>287</v>
      </c>
      <c r="C29" s="110" t="s">
        <v>264</v>
      </c>
      <c r="D29" s="491" t="s">
        <v>288</v>
      </c>
      <c r="E29" s="491"/>
      <c r="F29" s="491"/>
      <c r="G29" s="491"/>
      <c r="H29" s="341"/>
      <c r="I29" s="341"/>
      <c r="J29" s="341"/>
      <c r="K29" s="191"/>
      <c r="L29" s="191"/>
      <c r="M29" s="191"/>
      <c r="N29" s="191"/>
      <c r="O29" s="191"/>
    </row>
    <row r="30" spans="2:15" x14ac:dyDescent="0.25">
      <c r="B30" s="507"/>
      <c r="C30" s="110" t="s">
        <v>263</v>
      </c>
      <c r="D30" s="491" t="s">
        <v>289</v>
      </c>
      <c r="E30" s="491"/>
      <c r="F30" s="491"/>
      <c r="G30" s="491"/>
      <c r="H30" s="341"/>
      <c r="I30" s="341"/>
      <c r="J30" s="341"/>
      <c r="K30" s="191"/>
      <c r="L30" s="191"/>
      <c r="M30" s="191"/>
      <c r="N30" s="191"/>
      <c r="O30" s="191"/>
    </row>
    <row r="32" spans="2:15" x14ac:dyDescent="0.25">
      <c r="B32" s="501" t="s">
        <v>250</v>
      </c>
      <c r="C32" s="501"/>
      <c r="D32" s="501"/>
      <c r="E32" s="501"/>
      <c r="F32" s="501"/>
      <c r="G32" s="501"/>
    </row>
    <row r="33" spans="2:7" x14ac:dyDescent="0.25">
      <c r="B33" s="499" t="s">
        <v>209</v>
      </c>
      <c r="C33" s="110" t="s">
        <v>219</v>
      </c>
      <c r="D33" s="454" t="s">
        <v>290</v>
      </c>
      <c r="E33" s="454"/>
      <c r="F33" s="454"/>
      <c r="G33" s="454"/>
    </row>
    <row r="34" spans="2:7" x14ac:dyDescent="0.25">
      <c r="B34" s="500"/>
      <c r="C34" s="110" t="s">
        <v>225</v>
      </c>
      <c r="D34" s="454" t="s">
        <v>291</v>
      </c>
      <c r="E34" s="454"/>
      <c r="F34" s="454"/>
      <c r="G34" s="454"/>
    </row>
    <row r="35" spans="2:7" x14ac:dyDescent="0.25">
      <c r="B35" s="475" t="s">
        <v>214</v>
      </c>
      <c r="C35" s="476"/>
      <c r="D35" s="491" t="s">
        <v>253</v>
      </c>
      <c r="E35" s="491"/>
      <c r="F35" s="491"/>
      <c r="G35" s="491"/>
    </row>
  </sheetData>
  <mergeCells count="46">
    <mergeCell ref="O3:P3"/>
    <mergeCell ref="B29:B30"/>
    <mergeCell ref="B24:B25"/>
    <mergeCell ref="D29:G29"/>
    <mergeCell ref="D30:G30"/>
    <mergeCell ref="B19:E19"/>
    <mergeCell ref="F19:M19"/>
    <mergeCell ref="D28:G28"/>
    <mergeCell ref="B23:G23"/>
    <mergeCell ref="D24:G24"/>
    <mergeCell ref="D25:G25"/>
    <mergeCell ref="B20:E20"/>
    <mergeCell ref="K26:M28"/>
    <mergeCell ref="B3:B4"/>
    <mergeCell ref="B26:C26"/>
    <mergeCell ref="B27:C27"/>
    <mergeCell ref="B35:C35"/>
    <mergeCell ref="C3:N3"/>
    <mergeCell ref="B14:E14"/>
    <mergeCell ref="B18:E18"/>
    <mergeCell ref="B17:E17"/>
    <mergeCell ref="B16:E16"/>
    <mergeCell ref="B15:E15"/>
    <mergeCell ref="B33:B34"/>
    <mergeCell ref="F20:M20"/>
    <mergeCell ref="D34:G34"/>
    <mergeCell ref="D35:G35"/>
    <mergeCell ref="B32:G32"/>
    <mergeCell ref="H23:J23"/>
    <mergeCell ref="D33:G33"/>
    <mergeCell ref="D26:G26"/>
    <mergeCell ref="D27:G27"/>
    <mergeCell ref="B28:C28"/>
    <mergeCell ref="B13:M13"/>
    <mergeCell ref="F14:M14"/>
    <mergeCell ref="F15:M15"/>
    <mergeCell ref="F16:M16"/>
    <mergeCell ref="F17:M17"/>
    <mergeCell ref="F18:M18"/>
    <mergeCell ref="H24:H25"/>
    <mergeCell ref="I24:J25"/>
    <mergeCell ref="H26:H28"/>
    <mergeCell ref="I26:J28"/>
    <mergeCell ref="K24:M24"/>
    <mergeCell ref="K25:M25"/>
    <mergeCell ref="K23:M23"/>
  </mergeCells>
  <conditionalFormatting sqref="C5:C11">
    <cfRule type="containsText" dxfId="4" priority="3" operator="containsText" text="Concur">
      <formula>NOT(ISERROR(SEARCH("Concur",C5)))</formula>
    </cfRule>
    <cfRule type="containsText" dxfId="3" priority="4" operator="containsText" text="Discrepancy">
      <formula>NOT(ISERROR(SEARCH("Discrepancy",C5)))</formula>
    </cfRule>
  </conditionalFormatting>
  <conditionalFormatting sqref="E5:E11">
    <cfRule type="containsText" dxfId="2" priority="1" operator="containsText" text="Quality Impact">
      <formula>NOT(ISERROR(SEARCH("Quality Impact",E5)))</formula>
    </cfRule>
    <cfRule type="containsText" dxfId="1" priority="2" operator="containsText" text="Quality Impact">
      <formula>NOT(ISERROR(SEARCH("Quality Impact",E5)))</formula>
    </cfRule>
  </conditionalFormatting>
  <pageMargins left="0.7" right="0.7" top="0.75" bottom="0.75" header="0.3" footer="0.3"/>
  <pageSetup firstPageNumber="9" orientation="portrait" r:id="rId1"/>
  <headerFooter>
    <oddFooter>&amp;L_x000D_&amp;1#&amp;"Calibri"&amp;10&amp;K000000 Fannie Mae Confidential</oddFooter>
  </headerFooter>
  <extLst>
    <ext xmlns:x14="http://schemas.microsoft.com/office/spreadsheetml/2009/9/main" uri="{CCE6A557-97BC-4b89-ADB6-D9C93CAAB3DF}">
      <x14:dataValidations xmlns:xm="http://schemas.microsoft.com/office/excel/2006/main" count="12">
        <x14:dataValidation type="list" allowBlank="1" showInputMessage="1" showErrorMessage="1" xr:uid="{3C938EAD-9BD7-45DF-BAC1-24577F7E848C}">
          <x14:formula1>
            <xm:f>'Drop Down Lists_NEW'!$T$2:$T$3</xm:f>
          </x14:formula1>
          <xm:sqref>C5:C11</xm:sqref>
        </x14:dataValidation>
        <x14:dataValidation type="list" allowBlank="1" showInputMessage="1" showErrorMessage="1" xr:uid="{9659A399-1FB8-4F1A-8A7C-126BDC9F6D67}">
          <x14:formula1>
            <xm:f>'Drop Down Lists_NEW'!$U$2:$U$4</xm:f>
          </x14:formula1>
          <xm:sqref>D5:D11</xm:sqref>
        </x14:dataValidation>
        <x14:dataValidation type="list" allowBlank="1" showInputMessage="1" showErrorMessage="1" xr:uid="{0D726387-1523-4201-ACEC-C70B521F7974}">
          <x14:formula1>
            <xm:f>'Drop Down Lists_NEW'!$V$2:$V$3</xm:f>
          </x14:formula1>
          <xm:sqref>E5:E11</xm:sqref>
        </x14:dataValidation>
        <x14:dataValidation type="list" allowBlank="1" showInputMessage="1" showErrorMessage="1" xr:uid="{C7148610-939B-4EDB-A710-3FEFEB0C6E82}">
          <x14:formula1>
            <xm:f>'Drop Down Lists_NEW'!$W$2:$W$3</xm:f>
          </x14:formula1>
          <xm:sqref>F5:F11</xm:sqref>
        </x14:dataValidation>
        <x14:dataValidation type="list" allowBlank="1" showInputMessage="1" showErrorMessage="1" xr:uid="{8B1B2E06-32CF-424C-8383-BC3383711212}">
          <x14:formula1>
            <xm:f>'Drop Down Lists_NEW'!$X$2:$X$3</xm:f>
          </x14:formula1>
          <xm:sqref>G5:G11</xm:sqref>
        </x14:dataValidation>
        <x14:dataValidation type="list" allowBlank="1" showInputMessage="1" showErrorMessage="1" xr:uid="{90A45F59-B2FC-4091-94B3-04A9B9BEC2D1}">
          <x14:formula1>
            <xm:f>'Drop Down Lists_NEW'!$Y$2:$Y$3</xm:f>
          </x14:formula1>
          <xm:sqref>H5:H11</xm:sqref>
        </x14:dataValidation>
        <x14:dataValidation type="list" allowBlank="1" showInputMessage="1" showErrorMessage="1" xr:uid="{6C7A0E22-A4AF-4D0C-9072-8942A50ABEAB}">
          <x14:formula1>
            <xm:f>'Drop Down Lists_NEW'!$Z$2:$Z$3</xm:f>
          </x14:formula1>
          <xm:sqref>I5:I11</xm:sqref>
        </x14:dataValidation>
        <x14:dataValidation type="list" allowBlank="1" showInputMessage="1" showErrorMessage="1" xr:uid="{94733AB1-9F96-41FB-A0D4-2F9CE525274A}">
          <x14:formula1>
            <xm:f>'Drop Down Lists_NEW'!$AA$2:$AA$3</xm:f>
          </x14:formula1>
          <xm:sqref>J5:J11</xm:sqref>
        </x14:dataValidation>
        <x14:dataValidation type="list" allowBlank="1" showInputMessage="1" showErrorMessage="1" xr:uid="{912773C1-AE20-410D-B381-C17DEC04EDBE}">
          <x14:formula1>
            <xm:f>'Drop Down Lists_NEW'!$AB$2:$AB$4</xm:f>
          </x14:formula1>
          <xm:sqref>K5:K11</xm:sqref>
        </x14:dataValidation>
        <x14:dataValidation type="list" allowBlank="1" showInputMessage="1" showErrorMessage="1" xr:uid="{890AB632-8A0B-4776-BBFD-975E2D75C8BA}">
          <x14:formula1>
            <xm:f>'Drop Down Lists_NEW'!$AC$2:$AC$4</xm:f>
          </x14:formula1>
          <xm:sqref>L5:L11</xm:sqref>
        </x14:dataValidation>
        <x14:dataValidation type="list" allowBlank="1" showInputMessage="1" showErrorMessage="1" xr:uid="{F4F31C4B-F967-43EE-AD62-EBC4444B0D7E}">
          <x14:formula1>
            <xm:f>'Drop Down Lists_NEW'!$AE$2:$AE$4</xm:f>
          </x14:formula1>
          <xm:sqref>M5:M11</xm:sqref>
        </x14:dataValidation>
        <x14:dataValidation type="list" allowBlank="1" showInputMessage="1" showErrorMessage="1" xr:uid="{9BBE6078-7684-4FE5-8D6A-A05B8B182F38}">
          <x14:formula1>
            <xm:f>'Drop Down Lists_NEW'!$AD$2:$AD$3</xm:f>
          </x14:formula1>
          <xm:sqref>O5:O11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B1:K32"/>
  <sheetViews>
    <sheetView showGridLines="0" showRuler="0" zoomScaleNormal="100" zoomScaleSheetLayoutView="100" zoomScalePageLayoutView="90" workbookViewId="0">
      <selection activeCell="F9" sqref="F9"/>
    </sheetView>
  </sheetViews>
  <sheetFormatPr defaultColWidth="9.109375" defaultRowHeight="13.8" x14ac:dyDescent="0.3"/>
  <cols>
    <col min="1" max="1" width="2.44140625" style="6" customWidth="1"/>
    <col min="2" max="2" width="14.44140625" style="6" bestFit="1" customWidth="1"/>
    <col min="3" max="3" width="14.109375" style="6" customWidth="1"/>
    <col min="4" max="4" width="14.6640625" style="6" bestFit="1" customWidth="1"/>
    <col min="5" max="5" width="19" style="6" bestFit="1" customWidth="1"/>
    <col min="6" max="6" width="17.33203125" style="6" customWidth="1"/>
    <col min="7" max="8" width="15.6640625" style="6" customWidth="1"/>
    <col min="9" max="9" width="19" style="6" customWidth="1"/>
    <col min="10" max="10" width="16.44140625" style="6" customWidth="1"/>
    <col min="11" max="11" width="13.6640625" style="6" customWidth="1"/>
    <col min="12" max="14" width="9.109375" style="6" customWidth="1"/>
    <col min="15" max="16384" width="9.109375" style="6"/>
  </cols>
  <sheetData>
    <row r="1" spans="2:11" ht="14.4" thickBot="1" x14ac:dyDescent="0.35"/>
    <row r="2" spans="2:11" ht="52.5" customHeight="1" x14ac:dyDescent="0.3">
      <c r="B2" s="149" t="s">
        <v>50</v>
      </c>
      <c r="C2" s="150" t="s">
        <v>292</v>
      </c>
      <c r="D2" s="151" t="s">
        <v>293</v>
      </c>
      <c r="E2" s="150" t="s">
        <v>294</v>
      </c>
      <c r="F2" s="150" t="s">
        <v>295</v>
      </c>
      <c r="G2" s="150" t="s">
        <v>296</v>
      </c>
      <c r="H2" s="150" t="s">
        <v>297</v>
      </c>
      <c r="I2" s="151" t="s">
        <v>298</v>
      </c>
      <c r="J2" s="151" t="s">
        <v>299</v>
      </c>
      <c r="K2" s="152" t="s">
        <v>300</v>
      </c>
    </row>
    <row r="3" spans="2:11" ht="15" customHeight="1" x14ac:dyDescent="0.3">
      <c r="B3" s="528">
        <v>44197</v>
      </c>
      <c r="C3" s="153">
        <v>350</v>
      </c>
      <c r="D3" s="153">
        <v>35</v>
      </c>
      <c r="E3" s="153" t="s">
        <v>301</v>
      </c>
      <c r="F3" s="111" t="s">
        <v>302</v>
      </c>
      <c r="G3" s="111">
        <v>4</v>
      </c>
      <c r="H3" s="111">
        <v>3</v>
      </c>
      <c r="I3" s="154">
        <f>IF(G3&gt;0,H3/G3,"")</f>
        <v>0.75</v>
      </c>
      <c r="J3" s="154">
        <v>0.95</v>
      </c>
      <c r="K3" s="155">
        <f>(H3+H4)/(G3+G4)</f>
        <v>0.9285714285714286</v>
      </c>
    </row>
    <row r="4" spans="2:11" ht="15" customHeight="1" x14ac:dyDescent="0.3">
      <c r="B4" s="529"/>
      <c r="C4" s="153">
        <v>350</v>
      </c>
      <c r="D4" s="153">
        <v>10</v>
      </c>
      <c r="E4" s="153" t="s">
        <v>303</v>
      </c>
      <c r="F4" s="111" t="s">
        <v>266</v>
      </c>
      <c r="G4" s="111">
        <v>10</v>
      </c>
      <c r="H4" s="111">
        <v>10</v>
      </c>
      <c r="I4" s="154">
        <f>IF(G4&gt;0,H4/G4,"")</f>
        <v>1</v>
      </c>
      <c r="J4" s="154">
        <v>0.95</v>
      </c>
      <c r="K4" s="155"/>
    </row>
    <row r="5" spans="2:11" ht="15" customHeight="1" x14ac:dyDescent="0.3">
      <c r="B5" s="539">
        <v>44228</v>
      </c>
      <c r="C5" s="156">
        <v>400</v>
      </c>
      <c r="D5" s="156">
        <v>40</v>
      </c>
      <c r="E5" s="157"/>
      <c r="F5" s="156"/>
      <c r="G5" s="156">
        <v>4</v>
      </c>
      <c r="H5" s="156">
        <v>4</v>
      </c>
      <c r="I5" s="158">
        <f t="shared" ref="I5:I19" si="0">IF(G5&gt;0,H5/G5,"")</f>
        <v>1</v>
      </c>
      <c r="J5" s="158">
        <v>0.95</v>
      </c>
      <c r="K5" s="159">
        <f>(H5+H6)/(G5+G6)</f>
        <v>0.875</v>
      </c>
    </row>
    <row r="6" spans="2:11" ht="15" customHeight="1" x14ac:dyDescent="0.3">
      <c r="B6" s="540"/>
      <c r="C6" s="156">
        <v>400</v>
      </c>
      <c r="D6" s="156">
        <v>15</v>
      </c>
      <c r="E6" s="157"/>
      <c r="F6" s="156"/>
      <c r="G6" s="156">
        <v>4</v>
      </c>
      <c r="H6" s="156">
        <v>3</v>
      </c>
      <c r="I6" s="158">
        <f t="shared" si="0"/>
        <v>0.75</v>
      </c>
      <c r="J6" s="158">
        <v>0.95</v>
      </c>
      <c r="K6" s="159"/>
    </row>
    <row r="7" spans="2:11" ht="15" customHeight="1" x14ac:dyDescent="0.3">
      <c r="B7" s="528">
        <v>44256</v>
      </c>
      <c r="C7" s="111">
        <v>500</v>
      </c>
      <c r="D7" s="111">
        <v>50</v>
      </c>
      <c r="E7" s="153"/>
      <c r="F7" s="111"/>
      <c r="G7" s="111">
        <v>5</v>
      </c>
      <c r="H7" s="111">
        <v>4</v>
      </c>
      <c r="I7" s="154">
        <f t="shared" si="0"/>
        <v>0.8</v>
      </c>
      <c r="J7" s="154">
        <v>0.95</v>
      </c>
      <c r="K7" s="155">
        <f>(H7+H8)/(G7+G8)</f>
        <v>0.7</v>
      </c>
    </row>
    <row r="8" spans="2:11" ht="15" customHeight="1" x14ac:dyDescent="0.3">
      <c r="B8" s="529"/>
      <c r="C8" s="111">
        <v>500</v>
      </c>
      <c r="D8" s="111">
        <v>20</v>
      </c>
      <c r="E8" s="153"/>
      <c r="F8" s="111"/>
      <c r="G8" s="111">
        <v>5</v>
      </c>
      <c r="H8" s="111">
        <v>3</v>
      </c>
      <c r="I8" s="154">
        <f t="shared" si="0"/>
        <v>0.6</v>
      </c>
      <c r="J8" s="154">
        <v>0.95</v>
      </c>
      <c r="K8" s="155"/>
    </row>
    <row r="9" spans="2:11" ht="15" customHeight="1" x14ac:dyDescent="0.3">
      <c r="B9" s="539">
        <v>44287</v>
      </c>
      <c r="C9" s="156">
        <v>400</v>
      </c>
      <c r="D9" s="156">
        <v>40</v>
      </c>
      <c r="E9" s="157"/>
      <c r="F9" s="156"/>
      <c r="G9" s="156">
        <v>4</v>
      </c>
      <c r="H9" s="156">
        <v>2</v>
      </c>
      <c r="I9" s="158">
        <f t="shared" si="0"/>
        <v>0.5</v>
      </c>
      <c r="J9" s="158">
        <v>0.95</v>
      </c>
      <c r="K9" s="159">
        <f>(H9+H10)/(G9+G10)</f>
        <v>0.7142857142857143</v>
      </c>
    </row>
    <row r="10" spans="2:11" ht="15" customHeight="1" x14ac:dyDescent="0.3">
      <c r="B10" s="540"/>
      <c r="C10" s="156">
        <v>400</v>
      </c>
      <c r="D10" s="156">
        <v>12</v>
      </c>
      <c r="E10" s="157"/>
      <c r="F10" s="156"/>
      <c r="G10" s="156">
        <v>3</v>
      </c>
      <c r="H10" s="156">
        <v>3</v>
      </c>
      <c r="I10" s="158">
        <f t="shared" si="0"/>
        <v>1</v>
      </c>
      <c r="J10" s="158">
        <v>0.95</v>
      </c>
      <c r="K10" s="159"/>
    </row>
    <row r="11" spans="2:11" ht="15" customHeight="1" x14ac:dyDescent="0.3">
      <c r="B11" s="528">
        <v>44317</v>
      </c>
      <c r="C11" s="111">
        <v>300</v>
      </c>
      <c r="D11" s="111">
        <v>30</v>
      </c>
      <c r="E11" s="153"/>
      <c r="F11" s="111"/>
      <c r="G11" s="111">
        <v>3</v>
      </c>
      <c r="H11" s="111">
        <v>1</v>
      </c>
      <c r="I11" s="154">
        <f t="shared" si="0"/>
        <v>0.33333333333333331</v>
      </c>
      <c r="J11" s="154">
        <v>0.95</v>
      </c>
      <c r="K11" s="155">
        <f>(H11+H12)/(G11+G12)</f>
        <v>0.625</v>
      </c>
    </row>
    <row r="12" spans="2:11" ht="15" customHeight="1" x14ac:dyDescent="0.3">
      <c r="B12" s="529"/>
      <c r="C12" s="111">
        <v>300</v>
      </c>
      <c r="D12" s="111">
        <v>10</v>
      </c>
      <c r="E12" s="153"/>
      <c r="F12" s="111"/>
      <c r="G12" s="111">
        <v>5</v>
      </c>
      <c r="H12" s="111">
        <v>4</v>
      </c>
      <c r="I12" s="154">
        <f t="shared" si="0"/>
        <v>0.8</v>
      </c>
      <c r="J12" s="154">
        <v>0.95</v>
      </c>
      <c r="K12" s="155"/>
    </row>
    <row r="13" spans="2:11" ht="15" customHeight="1" x14ac:dyDescent="0.3">
      <c r="B13" s="326">
        <v>44348</v>
      </c>
      <c r="C13" s="156"/>
      <c r="D13" s="156"/>
      <c r="E13" s="157"/>
      <c r="F13" s="156"/>
      <c r="G13" s="156"/>
      <c r="H13" s="156"/>
      <c r="I13" s="327" t="str">
        <f t="shared" si="0"/>
        <v/>
      </c>
      <c r="J13" s="158"/>
      <c r="K13" s="328"/>
    </row>
    <row r="14" spans="2:11" ht="15" customHeight="1" x14ac:dyDescent="0.3">
      <c r="B14" s="326">
        <v>44378</v>
      </c>
      <c r="C14" s="156"/>
      <c r="D14" s="156"/>
      <c r="E14" s="157"/>
      <c r="F14" s="156"/>
      <c r="G14" s="156"/>
      <c r="H14" s="156"/>
      <c r="I14" s="327" t="str">
        <f t="shared" si="0"/>
        <v/>
      </c>
      <c r="J14" s="327"/>
      <c r="K14" s="328"/>
    </row>
    <row r="15" spans="2:11" ht="15" customHeight="1" x14ac:dyDescent="0.3">
      <c r="B15" s="169">
        <v>44409</v>
      </c>
      <c r="C15" s="111"/>
      <c r="D15" s="111"/>
      <c r="E15" s="153"/>
      <c r="F15" s="111"/>
      <c r="G15" s="111"/>
      <c r="H15" s="111"/>
      <c r="I15" s="160" t="str">
        <f t="shared" si="0"/>
        <v/>
      </c>
      <c r="J15" s="160"/>
      <c r="K15" s="161"/>
    </row>
    <row r="16" spans="2:11" ht="15" customHeight="1" x14ac:dyDescent="0.3">
      <c r="B16" s="326">
        <v>44440</v>
      </c>
      <c r="C16" s="156"/>
      <c r="D16" s="156"/>
      <c r="E16" s="157"/>
      <c r="F16" s="156"/>
      <c r="G16" s="156"/>
      <c r="H16" s="156"/>
      <c r="I16" s="327" t="str">
        <f t="shared" si="0"/>
        <v/>
      </c>
      <c r="J16" s="327"/>
      <c r="K16" s="328"/>
    </row>
    <row r="17" spans="2:11" ht="15" customHeight="1" x14ac:dyDescent="0.3">
      <c r="B17" s="169">
        <v>44470</v>
      </c>
      <c r="C17" s="111"/>
      <c r="D17" s="111"/>
      <c r="E17" s="153"/>
      <c r="F17" s="111"/>
      <c r="G17" s="111"/>
      <c r="H17" s="111"/>
      <c r="I17" s="160" t="str">
        <f t="shared" si="0"/>
        <v/>
      </c>
      <c r="J17" s="160"/>
      <c r="K17" s="161"/>
    </row>
    <row r="18" spans="2:11" ht="15" customHeight="1" x14ac:dyDescent="0.3">
      <c r="B18" s="326">
        <v>44501</v>
      </c>
      <c r="C18" s="156"/>
      <c r="D18" s="156"/>
      <c r="E18" s="157"/>
      <c r="F18" s="156"/>
      <c r="G18" s="156"/>
      <c r="H18" s="156"/>
      <c r="I18" s="327" t="str">
        <f t="shared" si="0"/>
        <v/>
      </c>
      <c r="J18" s="327"/>
      <c r="K18" s="328"/>
    </row>
    <row r="19" spans="2:11" ht="15" customHeight="1" thickBot="1" x14ac:dyDescent="0.35">
      <c r="B19" s="170">
        <v>44531</v>
      </c>
      <c r="C19" s="162"/>
      <c r="D19" s="162"/>
      <c r="E19" s="163"/>
      <c r="F19" s="162"/>
      <c r="G19" s="162"/>
      <c r="H19" s="162"/>
      <c r="I19" s="164" t="str">
        <f t="shared" si="0"/>
        <v/>
      </c>
      <c r="J19" s="164"/>
      <c r="K19" s="165"/>
    </row>
    <row r="20" spans="2:11" ht="14.4" thickBot="1" x14ac:dyDescent="0.35">
      <c r="B20" s="8"/>
    </row>
    <row r="21" spans="2:11" ht="60.75" customHeight="1" thickBot="1" x14ac:dyDescent="0.35">
      <c r="B21" s="536" t="s">
        <v>304</v>
      </c>
      <c r="C21" s="537"/>
      <c r="D21" s="537"/>
      <c r="E21" s="537"/>
      <c r="F21" s="537"/>
      <c r="G21" s="537"/>
      <c r="H21" s="538"/>
    </row>
    <row r="22" spans="2:11" x14ac:dyDescent="0.3">
      <c r="B22" s="40" t="s">
        <v>305</v>
      </c>
      <c r="C22" s="530" t="s">
        <v>306</v>
      </c>
      <c r="D22" s="531"/>
      <c r="E22" s="531"/>
      <c r="F22" s="531"/>
      <c r="G22" s="531"/>
      <c r="H22" s="532"/>
    </row>
    <row r="23" spans="2:11" x14ac:dyDescent="0.3">
      <c r="B23" s="525" t="s">
        <v>294</v>
      </c>
      <c r="C23" s="519" t="s">
        <v>307</v>
      </c>
      <c r="D23" s="520"/>
      <c r="E23" s="520"/>
      <c r="F23" s="520"/>
      <c r="G23" s="520"/>
      <c r="H23" s="521"/>
    </row>
    <row r="24" spans="2:11" x14ac:dyDescent="0.3">
      <c r="B24" s="526"/>
      <c r="C24" s="519" t="s">
        <v>308</v>
      </c>
      <c r="D24" s="520"/>
      <c r="E24" s="520"/>
      <c r="F24" s="520"/>
      <c r="G24" s="520"/>
      <c r="H24" s="521"/>
    </row>
    <row r="25" spans="2:11" x14ac:dyDescent="0.3">
      <c r="B25" s="527"/>
      <c r="C25" s="533" t="s">
        <v>309</v>
      </c>
      <c r="D25" s="534"/>
      <c r="E25" s="534"/>
      <c r="F25" s="534"/>
      <c r="G25" s="534"/>
      <c r="H25" s="535"/>
    </row>
    <row r="26" spans="2:11" x14ac:dyDescent="0.3">
      <c r="B26" s="166" t="s">
        <v>310</v>
      </c>
      <c r="C26" s="516">
        <v>0.1</v>
      </c>
      <c r="D26" s="517"/>
      <c r="E26" s="517"/>
      <c r="F26" s="517"/>
      <c r="G26" s="517"/>
      <c r="H26" s="518"/>
    </row>
    <row r="27" spans="2:11" x14ac:dyDescent="0.3">
      <c r="B27" s="167"/>
      <c r="C27" s="519" t="s">
        <v>311</v>
      </c>
      <c r="D27" s="520"/>
      <c r="E27" s="520"/>
      <c r="F27" s="520"/>
      <c r="G27" s="520"/>
      <c r="H27" s="521"/>
    </row>
    <row r="28" spans="2:11" x14ac:dyDescent="0.3">
      <c r="B28" s="167" t="s">
        <v>312</v>
      </c>
      <c r="C28" s="519" t="s">
        <v>313</v>
      </c>
      <c r="D28" s="520"/>
      <c r="E28" s="520"/>
      <c r="F28" s="520"/>
      <c r="G28" s="520"/>
      <c r="H28" s="521"/>
    </row>
    <row r="29" spans="2:11" x14ac:dyDescent="0.3">
      <c r="B29" s="168" t="s">
        <v>314</v>
      </c>
      <c r="C29" s="519" t="s">
        <v>315</v>
      </c>
      <c r="D29" s="520"/>
      <c r="E29" s="520"/>
      <c r="F29" s="520"/>
      <c r="G29" s="520"/>
      <c r="H29" s="521"/>
    </row>
    <row r="30" spans="2:11" ht="14.4" thickBot="1" x14ac:dyDescent="0.35">
      <c r="B30" s="41" t="s">
        <v>316</v>
      </c>
      <c r="C30" s="522" t="s">
        <v>317</v>
      </c>
      <c r="D30" s="523"/>
      <c r="E30" s="523"/>
      <c r="F30" s="523"/>
      <c r="G30" s="523"/>
      <c r="H30" s="524"/>
    </row>
    <row r="32" spans="2:11" x14ac:dyDescent="0.3">
      <c r="B32" s="60"/>
    </row>
  </sheetData>
  <mergeCells count="16">
    <mergeCell ref="B23:B25"/>
    <mergeCell ref="B3:B4"/>
    <mergeCell ref="C22:H22"/>
    <mergeCell ref="C23:H23"/>
    <mergeCell ref="C24:H24"/>
    <mergeCell ref="C25:H25"/>
    <mergeCell ref="B21:H21"/>
    <mergeCell ref="B5:B6"/>
    <mergeCell ref="B7:B8"/>
    <mergeCell ref="B9:B10"/>
    <mergeCell ref="B11:B12"/>
    <mergeCell ref="C26:H26"/>
    <mergeCell ref="C27:H27"/>
    <mergeCell ref="C28:H28"/>
    <mergeCell ref="C29:H29"/>
    <mergeCell ref="C30:H30"/>
  </mergeCells>
  <phoneticPr fontId="4" type="noConversion"/>
  <pageMargins left="0.5" right="0.5" top="1" bottom="0.5" header="0.55000000000000004" footer="0.3"/>
  <pageSetup paperSize="5" firstPageNumber="14" orientation="landscape" r:id="rId1"/>
  <headerFooter alignWithMargins="0">
    <oddFooter>&amp;L_x000D_&amp;1#&amp;"Calibri"&amp;10&amp;K000000 Fannie Mae Confidential&amp;CConfidential - Internal Distribution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7A13DEE-7F54-4EB9-B729-0677AC0E00EA}">
          <x14:formula1>
            <xm:f>'Drop Down Lists_NEW'!$AF$2:$AF$5</xm:f>
          </x14:formula1>
          <xm:sqref>E3:E19</xm:sqref>
        </x14:dataValidation>
        <x14:dataValidation type="list" allowBlank="1" showInputMessage="1" showErrorMessage="1" xr:uid="{32B8923B-8618-42AD-9D59-0AAE88B396B9}">
          <x14:formula1>
            <xm:f>'Drop Down Lists_NEW'!$AG$2:$AG$4</xm:f>
          </x14:formula1>
          <xm:sqref>F3:F19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N24"/>
  <sheetViews>
    <sheetView showGridLines="0" workbookViewId="0">
      <selection activeCell="A13" sqref="A13"/>
    </sheetView>
  </sheetViews>
  <sheetFormatPr defaultColWidth="9.109375" defaultRowHeight="13.2" x14ac:dyDescent="0.25"/>
  <cols>
    <col min="1" max="1" width="2.88671875" style="2" customWidth="1"/>
    <col min="2" max="6" width="9.109375" style="2"/>
    <col min="7" max="7" width="72.5546875" style="2" customWidth="1"/>
    <col min="8" max="16384" width="9.109375" style="2"/>
  </cols>
  <sheetData>
    <row r="2" spans="2:14" ht="15.6" x14ac:dyDescent="0.3">
      <c r="B2" s="550" t="s">
        <v>318</v>
      </c>
      <c r="C2" s="551"/>
      <c r="D2" s="551"/>
      <c r="E2" s="551"/>
      <c r="F2" s="551"/>
      <c r="G2" s="552"/>
    </row>
    <row r="3" spans="2:14" ht="15" x14ac:dyDescent="0.25">
      <c r="B3" s="553" t="s">
        <v>319</v>
      </c>
      <c r="C3" s="554"/>
      <c r="D3" s="554"/>
      <c r="E3" s="554"/>
      <c r="F3" s="554"/>
      <c r="G3" s="555"/>
    </row>
    <row r="4" spans="2:14" ht="15" x14ac:dyDescent="0.25">
      <c r="B4" s="171"/>
      <c r="C4" s="172"/>
      <c r="D4" s="172"/>
      <c r="E4" s="172"/>
      <c r="F4" s="172"/>
      <c r="G4" s="173"/>
    </row>
    <row r="5" spans="2:14" ht="15.6" x14ac:dyDescent="0.3">
      <c r="B5" s="544" t="s">
        <v>320</v>
      </c>
      <c r="C5" s="556"/>
      <c r="D5" s="556"/>
      <c r="E5" s="556"/>
      <c r="F5" s="556"/>
      <c r="G5" s="557"/>
    </row>
    <row r="6" spans="2:14" ht="15" x14ac:dyDescent="0.25">
      <c r="B6" s="547" t="s">
        <v>321</v>
      </c>
      <c r="C6" s="548"/>
      <c r="D6" s="548"/>
      <c r="E6" s="548"/>
      <c r="F6" s="548"/>
      <c r="G6" s="549"/>
    </row>
    <row r="7" spans="2:14" ht="15" x14ac:dyDescent="0.25">
      <c r="B7" s="547" t="s">
        <v>322</v>
      </c>
      <c r="C7" s="548"/>
      <c r="D7" s="548"/>
      <c r="E7" s="548"/>
      <c r="F7" s="548"/>
      <c r="G7" s="549"/>
    </row>
    <row r="8" spans="2:14" ht="12.75" customHeight="1" x14ac:dyDescent="0.25">
      <c r="B8" s="174"/>
      <c r="C8" s="175"/>
      <c r="D8" s="175"/>
      <c r="E8" s="175"/>
      <c r="F8" s="175"/>
      <c r="G8" s="176"/>
    </row>
    <row r="9" spans="2:14" ht="15.6" x14ac:dyDescent="0.3">
      <c r="B9" s="544" t="s">
        <v>323</v>
      </c>
      <c r="C9" s="556"/>
      <c r="D9" s="556"/>
      <c r="E9" s="556"/>
      <c r="F9" s="556"/>
      <c r="G9" s="557"/>
    </row>
    <row r="10" spans="2:14" ht="12.75" customHeight="1" x14ac:dyDescent="0.25">
      <c r="B10" s="558" t="s">
        <v>324</v>
      </c>
      <c r="C10" s="559"/>
      <c r="D10" s="559"/>
      <c r="E10" s="559"/>
      <c r="F10" s="559"/>
      <c r="G10" s="560"/>
    </row>
    <row r="11" spans="2:14" ht="12.75" customHeight="1" x14ac:dyDescent="0.25">
      <c r="B11" s="547" t="s">
        <v>325</v>
      </c>
      <c r="C11" s="548"/>
      <c r="D11" s="548"/>
      <c r="E11" s="548"/>
      <c r="F11" s="548"/>
      <c r="G11" s="549"/>
    </row>
    <row r="12" spans="2:14" ht="15" x14ac:dyDescent="0.25">
      <c r="B12" s="174"/>
      <c r="C12" s="175"/>
      <c r="D12" s="175"/>
      <c r="E12" s="175"/>
      <c r="F12" s="175"/>
      <c r="G12" s="176"/>
      <c r="J12" s="36"/>
      <c r="K12" s="36"/>
      <c r="L12" s="36"/>
      <c r="M12" s="36"/>
      <c r="N12" s="36"/>
    </row>
    <row r="13" spans="2:14" ht="15.6" x14ac:dyDescent="0.3">
      <c r="B13" s="544" t="s">
        <v>326</v>
      </c>
      <c r="C13" s="556"/>
      <c r="D13" s="556"/>
      <c r="E13" s="556"/>
      <c r="F13" s="556"/>
      <c r="G13" s="557"/>
      <c r="H13" s="36"/>
      <c r="I13" s="36"/>
      <c r="J13" s="36"/>
      <c r="K13" s="36"/>
      <c r="L13" s="36"/>
      <c r="M13" s="36"/>
      <c r="N13" s="36"/>
    </row>
    <row r="14" spans="2:14" ht="15" x14ac:dyDescent="0.25">
      <c r="B14" s="561" t="s">
        <v>327</v>
      </c>
      <c r="C14" s="562"/>
      <c r="D14" s="562"/>
      <c r="E14" s="562"/>
      <c r="F14" s="562"/>
      <c r="G14" s="563"/>
      <c r="H14" s="36"/>
      <c r="I14" s="36"/>
      <c r="J14" s="36"/>
      <c r="K14" s="36"/>
      <c r="L14" s="36"/>
      <c r="M14" s="36"/>
      <c r="N14" s="36"/>
    </row>
    <row r="15" spans="2:14" ht="15" x14ac:dyDescent="0.25">
      <c r="B15" s="547" t="s">
        <v>328</v>
      </c>
      <c r="C15" s="548"/>
      <c r="D15" s="548"/>
      <c r="E15" s="548"/>
      <c r="F15" s="548"/>
      <c r="G15" s="549"/>
      <c r="H15" s="36"/>
      <c r="I15" s="36"/>
      <c r="J15" s="36"/>
      <c r="K15" s="36"/>
      <c r="L15" s="36"/>
      <c r="M15" s="36"/>
      <c r="N15" s="36"/>
    </row>
    <row r="16" spans="2:14" ht="15" x14ac:dyDescent="0.25">
      <c r="B16" s="174"/>
      <c r="C16" s="175"/>
      <c r="D16" s="175"/>
      <c r="E16" s="175"/>
      <c r="F16" s="175"/>
      <c r="G16" s="176"/>
      <c r="H16" s="36"/>
      <c r="I16" s="36"/>
      <c r="J16" s="36"/>
      <c r="K16" s="36"/>
      <c r="L16" s="36"/>
      <c r="M16" s="36"/>
      <c r="N16" s="36"/>
    </row>
    <row r="17" spans="2:14" ht="27.75" customHeight="1" x14ac:dyDescent="0.3">
      <c r="B17" s="544" t="s">
        <v>329</v>
      </c>
      <c r="C17" s="545"/>
      <c r="D17" s="545"/>
      <c r="E17" s="545"/>
      <c r="F17" s="545"/>
      <c r="G17" s="546"/>
      <c r="H17" s="49"/>
      <c r="I17" s="49"/>
      <c r="J17" s="36"/>
      <c r="K17" s="36"/>
      <c r="L17" s="36"/>
      <c r="M17" s="36"/>
      <c r="N17" s="36"/>
    </row>
    <row r="18" spans="2:14" ht="15" x14ac:dyDescent="0.25">
      <c r="B18" s="177" t="s">
        <v>330</v>
      </c>
      <c r="C18" s="178"/>
      <c r="D18" s="178"/>
      <c r="E18" s="178"/>
      <c r="F18" s="178"/>
      <c r="G18" s="179"/>
      <c r="H18" s="36"/>
      <c r="I18" s="36"/>
      <c r="J18" s="36"/>
      <c r="K18" s="36"/>
      <c r="L18" s="36"/>
      <c r="M18" s="36"/>
      <c r="N18" s="36"/>
    </row>
    <row r="19" spans="2:14" ht="15" x14ac:dyDescent="0.25">
      <c r="B19" s="180" t="s">
        <v>331</v>
      </c>
      <c r="C19" s="178" t="s">
        <v>332</v>
      </c>
      <c r="D19" s="178"/>
      <c r="E19" s="178"/>
      <c r="F19" s="178"/>
      <c r="G19" s="179"/>
      <c r="H19" s="36"/>
      <c r="I19" s="36"/>
      <c r="J19" s="36"/>
      <c r="K19" s="36"/>
      <c r="L19" s="36"/>
      <c r="M19" s="36"/>
      <c r="N19" s="36"/>
    </row>
    <row r="20" spans="2:14" ht="15" x14ac:dyDescent="0.25">
      <c r="B20" s="180" t="s">
        <v>331</v>
      </c>
      <c r="C20" s="178" t="s">
        <v>333</v>
      </c>
      <c r="D20" s="178"/>
      <c r="E20" s="178"/>
      <c r="F20" s="178"/>
      <c r="G20" s="179"/>
      <c r="H20" s="36"/>
      <c r="I20" s="36"/>
      <c r="J20" s="36"/>
      <c r="K20" s="36"/>
      <c r="L20" s="36"/>
      <c r="M20" s="36"/>
      <c r="N20" s="36"/>
    </row>
    <row r="21" spans="2:14" ht="15" x14ac:dyDescent="0.25">
      <c r="B21" s="541" t="s">
        <v>334</v>
      </c>
      <c r="C21" s="542"/>
      <c r="D21" s="542"/>
      <c r="E21" s="542"/>
      <c r="F21" s="542"/>
      <c r="G21" s="543"/>
    </row>
    <row r="22" spans="2:14" ht="15" x14ac:dyDescent="0.25">
      <c r="B22" s="180" t="s">
        <v>331</v>
      </c>
      <c r="C22" s="178" t="s">
        <v>335</v>
      </c>
      <c r="D22" s="178"/>
      <c r="E22" s="178"/>
      <c r="F22" s="178"/>
      <c r="G22" s="179"/>
    </row>
    <row r="23" spans="2:14" ht="15" x14ac:dyDescent="0.25">
      <c r="B23" s="180" t="s">
        <v>331</v>
      </c>
      <c r="C23" s="178" t="s">
        <v>336</v>
      </c>
      <c r="D23" s="178"/>
      <c r="E23" s="178"/>
      <c r="F23" s="178"/>
      <c r="G23" s="179"/>
    </row>
    <row r="24" spans="2:14" ht="15.6" thickBot="1" x14ac:dyDescent="0.3">
      <c r="B24" s="181"/>
      <c r="C24" s="182"/>
      <c r="D24" s="182"/>
      <c r="E24" s="182"/>
      <c r="F24" s="182"/>
      <c r="G24" s="183"/>
    </row>
  </sheetData>
  <mergeCells count="13">
    <mergeCell ref="B21:G21"/>
    <mergeCell ref="B17:G17"/>
    <mergeCell ref="B7:G7"/>
    <mergeCell ref="B2:G2"/>
    <mergeCell ref="B3:G3"/>
    <mergeCell ref="B5:G5"/>
    <mergeCell ref="B6:G6"/>
    <mergeCell ref="B9:G9"/>
    <mergeCell ref="B10:G10"/>
    <mergeCell ref="B11:G11"/>
    <mergeCell ref="B13:G13"/>
    <mergeCell ref="B14:G14"/>
    <mergeCell ref="B15:G15"/>
  </mergeCells>
  <pageMargins left="0.7" right="0.7" top="0.75" bottom="0.75" header="0.3" footer="0.3"/>
  <pageSetup firstPageNumber="15" orientation="landscape" r:id="rId1"/>
  <headerFooter>
    <oddFooter>&amp;L_x000D_&amp;1#&amp;"Calibri"&amp;10&amp;K000000 Fannie Mae Confidential&amp;CConfidential - Internal Distribution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READ ME</vt:lpstr>
      <vt:lpstr>Accountability Matrix</vt:lpstr>
      <vt:lpstr>Timeline Management</vt:lpstr>
      <vt:lpstr>Reverification Management</vt:lpstr>
      <vt:lpstr>Sampling Review</vt:lpstr>
      <vt:lpstr>Lender QC Audit of QC Vendor</vt:lpstr>
      <vt:lpstr>Collateral Risk Assessment</vt:lpstr>
      <vt:lpstr>Evaluation</vt:lpstr>
      <vt:lpstr>Vendor Review Ideas</vt:lpstr>
      <vt:lpstr>Drop Down Lists_NEW</vt:lpstr>
      <vt:lpstr>Lists</vt:lpstr>
    </vt:vector>
  </TitlesOfParts>
  <Manager/>
  <Company>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c8udag</dc:creator>
  <cp:keywords/>
  <dc:description/>
  <cp:lastModifiedBy>Jalkian, Cindy</cp:lastModifiedBy>
  <cp:revision/>
  <cp:lastPrinted>2024-07-26T15:34:12Z</cp:lastPrinted>
  <dcterms:created xsi:type="dcterms:W3CDTF">2014-01-21T12:01:52Z</dcterms:created>
  <dcterms:modified xsi:type="dcterms:W3CDTF">2024-07-26T15:34:45Z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a9455cd2-ef3f-47ad-8dee-f10882ec60d9_Enabled">
    <vt:lpwstr>true</vt:lpwstr>
  </property>
  <property fmtid="{D5CDD505-2E9C-101B-9397-08002B2CF9AE}" pid="4" name="MSIP_Label_a9455cd2-ef3f-47ad-8dee-f10882ec60d9_SetDate">
    <vt:lpwstr>2024-06-03T16:53:37Z</vt:lpwstr>
  </property>
  <property fmtid="{D5CDD505-2E9C-101B-9397-08002B2CF9AE}" pid="5" name="MSIP_Label_a9455cd2-ef3f-47ad-8dee-f10882ec60d9_Method">
    <vt:lpwstr>Standard</vt:lpwstr>
  </property>
  <property fmtid="{D5CDD505-2E9C-101B-9397-08002B2CF9AE}" pid="6" name="MSIP_Label_a9455cd2-ef3f-47ad-8dee-f10882ec60d9_Name">
    <vt:lpwstr>Confidential - Internal Distribution</vt:lpwstr>
  </property>
  <property fmtid="{D5CDD505-2E9C-101B-9397-08002B2CF9AE}" pid="7" name="MSIP_Label_a9455cd2-ef3f-47ad-8dee-f10882ec60d9_SiteId">
    <vt:lpwstr>e6baca02-d986-4077-8053-30de7d5e0d58</vt:lpwstr>
  </property>
  <property fmtid="{D5CDD505-2E9C-101B-9397-08002B2CF9AE}" pid="8" name="MSIP_Label_a9455cd2-ef3f-47ad-8dee-f10882ec60d9_ActionId">
    <vt:lpwstr>460a5c96-e193-4249-8ca6-e1610d8378d3</vt:lpwstr>
  </property>
  <property fmtid="{D5CDD505-2E9C-101B-9397-08002B2CF9AE}" pid="9" name="MSIP_Label_a9455cd2-ef3f-47ad-8dee-f10882ec60d9_ContentBits">
    <vt:lpwstr>2</vt:lpwstr>
  </property>
</Properties>
</file>