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defaultThemeVersion="124226"/>
  <mc:AlternateContent xmlns:mc="http://schemas.openxmlformats.org/markup-compatibility/2006">
    <mc:Choice Requires="x15">
      <x15ac:absPath xmlns:x15ac="http://schemas.microsoft.com/office/spreadsheetml/2010/11/ac" url="https://fnma-my.sharepoint.com/personal/y2ujul_fanniemae_com/Documents/Documents/Affordable Products/HomeStyle Renovation HomeStyle Energy/"/>
    </mc:Choice>
  </mc:AlternateContent>
  <xr:revisionPtr revIDLastSave="0" documentId="8_{D0FBDCF4-656C-4F75-9884-A519E5766CF2}" xr6:coauthVersionLast="47" xr6:coauthVersionMax="47" xr10:uidLastSave="{00000000-0000-0000-0000-000000000000}"/>
  <bookViews>
    <workbookView xWindow="-108" yWindow="-108" windowWidth="23256" windowHeight="12576" xr2:uid="{00000000-000D-0000-FFFF-FFFF00000000}"/>
  </bookViews>
  <sheets>
    <sheet name="Form 1035" sheetId="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5" l="1"/>
  <c r="E14" i="5"/>
  <c r="E32" i="5" s="1"/>
  <c r="E41" i="5" s="1"/>
  <c r="E55" i="5"/>
  <c r="E42" i="5"/>
  <c r="E36" i="5"/>
  <c r="E35" i="5"/>
  <c r="E12" i="5"/>
  <c r="E45" i="5" l="1"/>
  <c r="E57" i="5" s="1"/>
  <c r="E34" i="5"/>
  <c r="E37" i="5" s="1"/>
  <c r="E47" i="5" l="1"/>
  <c r="E60" i="5" s="1"/>
  <c r="D49" i="5" l="1"/>
  <c r="E51" i="5"/>
  <c r="E58" i="5" l="1"/>
  <c r="E59" i="5"/>
</calcChain>
</file>

<file path=xl/sharedStrings.xml><?xml version="1.0" encoding="utf-8"?>
<sst xmlns="http://schemas.openxmlformats.org/spreadsheetml/2006/main" count="65" uniqueCount="63">
  <si>
    <r>
      <rPr>
        <b/>
        <sz val="12"/>
        <rFont val="Arial"/>
        <family val="2"/>
      </rPr>
      <t>HomeStyle</t>
    </r>
    <r>
      <rPr>
        <b/>
        <vertAlign val="superscript"/>
        <sz val="8"/>
        <rFont val="Arial"/>
        <family val="2"/>
      </rPr>
      <t xml:space="preserve">®  </t>
    </r>
    <r>
      <rPr>
        <b/>
        <sz val="12"/>
        <rFont val="Arial"/>
        <family val="2"/>
      </rPr>
      <t>Renovation Mortgage Maximum Mortgage Worksheet</t>
    </r>
  </si>
  <si>
    <t>Number of Units</t>
  </si>
  <si>
    <r>
      <rPr>
        <b/>
        <sz val="10.5"/>
        <color rgb="FF000000"/>
        <rFont val="Arial"/>
        <family val="2"/>
      </rPr>
      <t>This optional worksheet may be used to calculate the</t>
    </r>
    <r>
      <rPr>
        <b/>
        <sz val="10.5"/>
        <rFont val="Arial"/>
        <family val="2"/>
      </rPr>
      <t xml:space="preserve"> maximum loan </t>
    </r>
    <r>
      <rPr>
        <b/>
        <sz val="10.5"/>
        <color rgb="FF000000"/>
        <rFont val="Arial"/>
        <family val="2"/>
      </rPr>
      <t>amount for a purchase or refinance transaction for the HomeStyle Renovation mortgage.</t>
    </r>
    <r>
      <rPr>
        <b/>
        <sz val="10.5"/>
        <rFont val="Arial"/>
        <family val="2"/>
      </rPr>
      <t xml:space="preserve">
</t>
    </r>
    <r>
      <rPr>
        <b/>
        <sz val="8"/>
        <rFont val="Arial"/>
        <family val="2"/>
      </rPr>
      <t>This worksheet does not replace the requirements of the Fannie Mae Selling Guide.  In the event of a conflict between the Selling Guide and this worksheet, the Selling Guide will control.</t>
    </r>
  </si>
  <si>
    <t>Borrower Name:</t>
  </si>
  <si>
    <t>Date:</t>
  </si>
  <si>
    <t>A. Loan Parameters</t>
  </si>
  <si>
    <t>1. Select loan parameters</t>
  </si>
  <si>
    <t>Loan Purpose</t>
  </si>
  <si>
    <t>Purchase</t>
  </si>
  <si>
    <t>Occupancy</t>
  </si>
  <si>
    <t>Primary Residence</t>
  </si>
  <si>
    <t>1-Unit</t>
  </si>
  <si>
    <t>HomeReady Loan</t>
  </si>
  <si>
    <t>First-time Homebuyer</t>
  </si>
  <si>
    <t>No</t>
  </si>
  <si>
    <t>2. Is the primary dwelling a Manufactured Home?</t>
  </si>
  <si>
    <t>B. Property Information</t>
  </si>
  <si>
    <t>3. “As completed” appraised value (after improvements)</t>
  </si>
  <si>
    <t>C. Renovation Costs</t>
  </si>
  <si>
    <t>1. Renovation costs</t>
  </si>
  <si>
    <t>a. Hard costs (labor/materials)</t>
  </si>
  <si>
    <t>b. Contingency reserve (if applicable and financed)</t>
  </si>
  <si>
    <t>c. Architect/engineer fees</t>
  </si>
  <si>
    <t>d. Consultant fees</t>
  </si>
  <si>
    <t>e. Inspections</t>
  </si>
  <si>
    <t>f. Title updates</t>
  </si>
  <si>
    <t>g. Permits</t>
  </si>
  <si>
    <t>h. Draw management fee during construction period</t>
  </si>
  <si>
    <r>
      <t xml:space="preserve">j. Payment reserve (months not occupied x monthly payment) – </t>
    </r>
    <r>
      <rPr>
        <i/>
        <sz val="10.5"/>
        <rFont val="Arial"/>
        <family val="2"/>
      </rPr>
      <t>not to exceed 6 months</t>
    </r>
  </si>
  <si>
    <t>k. Other</t>
  </si>
  <si>
    <t>D. Loan Amount</t>
  </si>
  <si>
    <t>1. Total of purchase price and total renovation costs (B1 + C2)</t>
  </si>
  <si>
    <t>2. “As completed” appraised value (B3)</t>
  </si>
  <si>
    <t>3. Total of financed private mortgage insurance (E9)</t>
  </si>
  <si>
    <t>E. URLA Lender Loan Information
Minimum Required Funds or Cash Back</t>
  </si>
  <si>
    <t>Due from Borrowers</t>
  </si>
  <si>
    <t>2. Total renovation costs (C2)</t>
  </si>
  <si>
    <t>Total Mortgage Loans</t>
  </si>
  <si>
    <t>Financed mortgage insurance (or MI equivalent amount)</t>
  </si>
  <si>
    <t>Loan amount excluding financed MI (or MI equivalent amount)</t>
  </si>
  <si>
    <t>Total Credits</t>
  </si>
  <si>
    <t>LTV / CLTV / HCLTV:  
           For a purchase money transaction, the LTV ratio is determined by dividing the original loan amount 
           by the lesser of the “as completed” appraised value of the property  
                                 or the sum of the purchase price of the property and the total renovation costs.
           For a refinance transaction, the LTV ratio is determined by dividing the original loan amount by the 
           “as completed” appraised value of the property.</t>
  </si>
  <si>
    <t xml:space="preserve">i. Certification of completion fee  (Appraisal Form 1004D) </t>
  </si>
  <si>
    <t>1.  For purchase transaction, enter Purchase Price
2.  For Limited Cash-Out Refinance, enter balance of mortgage loans to be paid off in transaction</t>
  </si>
  <si>
    <t>Maximum Loan-to-Value Ratio</t>
  </si>
  <si>
    <t>Total improvements, renovations, and repairs
(C2) cannot exceed:</t>
  </si>
  <si>
    <t>1. For Purchase Loan - Purchase price (B1)</t>
  </si>
  <si>
    <t>2. Total renovation costs (Total of C1a to C1k)
     NOTE: Cannot exceed A3</t>
  </si>
  <si>
    <t xml:space="preserve">3. Total renovation costs cannot exceed:
    For purchase – 75% of the lesser of the: 
                                           purchase price plus renovation costs or
                                           “as completed” appraised value
    For refinance – 75% of the “as completed” appraised value
    For Manufactured Home primary dwellings – the lesser of
                                          $50,000 or 
                                          50% of the “as completed” appraised value        </t>
  </si>
  <si>
    <t>4. For Purchase Loan - Purchase loan amount [(lesser of D1 or D2) x A1]
5. For Limited Cash-Out Refinance - Maximum Refinance loan amount (D2 x A1)</t>
  </si>
  <si>
    <t>3. For Limited Cash-Out Refinance: Balance of mortgage loans on the property to be paid off in the transaction</t>
  </si>
  <si>
    <t>4. Borrower closing costs (including prepaid and initial escrow payments)</t>
  </si>
  <si>
    <t xml:space="preserve">5. Discount points </t>
  </si>
  <si>
    <t>6. Total due from borrower(s) (Total of E1 thru E5)</t>
  </si>
  <si>
    <t>7. Loan amount</t>
  </si>
  <si>
    <t xml:space="preserve">8. Other new mortgage loans on the property the borrower(s) is buying or refinancing </t>
  </si>
  <si>
    <t>9. Total mortgage loans (Total of E7 and E8)</t>
  </si>
  <si>
    <t>10. Seller credits (enter the amount of borrower(s) costs paid by the property seller)</t>
  </si>
  <si>
    <t>11. Other credits (enter the sum of all other credits - borrower paid fees, earnest money, employer assisted housing,
lease purchase fund, lot equity, relocation funds, sweat equity, trade equity, other)</t>
  </si>
  <si>
    <t>12. Total credits (Total of E10 and E11)</t>
  </si>
  <si>
    <t>Total due from the borrower(s) (E6)</t>
  </si>
  <si>
    <t>Less total mortgage loans (E9) and total credits (E12)</t>
  </si>
  <si>
    <t xml:space="preserve">Cash from/to the borrower (E6 minus E9 and E12) 
NOTE:  This amount does not include reserves or other funds that may be required by the lender to be verified.  
HomeStyle Renovation does not permit cash to the borrower.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</si>
</sst>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8" x14ac:knownFonts="1">
    <font>
      <sz val="10"/>
      <color rgb="FF000000"/>
      <name val="Times New Roman"/>
      <charset val="204"/>
    </font>
    <font>
      <sz val="11"/>
      <color theme="1"/>
      <name val="Calibri"/>
      <family val="2"/>
      <scheme val="minor"/>
    </font>
    <font>
      <b/>
      <sz val="10.5"/>
      <name val="Arial"/>
      <family val="2"/>
    </font>
    <font>
      <sz val="10.5"/>
      <name val="Arial"/>
      <family val="2"/>
    </font>
    <font>
      <sz val="8"/>
      <name val="Arial"/>
      <family val="2"/>
    </font>
    <font>
      <sz val="10"/>
      <color rgb="FF000000"/>
      <name val="Arial"/>
      <family val="2"/>
    </font>
    <font>
      <sz val="10"/>
      <color rgb="FF000000"/>
      <name val="Times New Roman"/>
      <family val="1"/>
    </font>
    <font>
      <b/>
      <sz val="10"/>
      <color rgb="FF000000"/>
      <name val="Times New Roman"/>
      <family val="1"/>
    </font>
    <font>
      <b/>
      <sz val="10.5"/>
      <color rgb="FF000000"/>
      <name val="Arial"/>
      <family val="2"/>
    </font>
    <font>
      <sz val="10"/>
      <color rgb="FF000000"/>
      <name val="Times New Roman"/>
      <family val="1"/>
    </font>
    <font>
      <b/>
      <sz val="12"/>
      <name val="Arial"/>
      <family val="2"/>
    </font>
    <font>
      <b/>
      <vertAlign val="superscript"/>
      <sz val="8"/>
      <name val="Arial"/>
      <family val="2"/>
    </font>
    <font>
      <b/>
      <sz val="8"/>
      <name val="Arial"/>
      <family val="2"/>
    </font>
    <font>
      <sz val="10.5"/>
      <color rgb="FF000000"/>
      <name val="Arial"/>
      <family val="2"/>
    </font>
    <font>
      <b/>
      <sz val="10.5"/>
      <color rgb="FF007697"/>
      <name val="Arial"/>
      <family val="2"/>
    </font>
    <font>
      <i/>
      <sz val="10.5"/>
      <name val="Arial"/>
      <family val="2"/>
    </font>
    <font>
      <sz val="10"/>
      <name val="Arial"/>
      <family val="2"/>
    </font>
    <font>
      <b/>
      <sz val="12"/>
      <color rgb="FF000000"/>
      <name val="Arial"/>
      <family val="2"/>
    </font>
  </fonts>
  <fills count="5">
    <fill>
      <patternFill patternType="none"/>
    </fill>
    <fill>
      <patternFill patternType="gray125"/>
    </fill>
    <fill>
      <patternFill patternType="solid">
        <fgColor rgb="FFD9D7DC"/>
        <bgColor indexed="64"/>
      </patternFill>
    </fill>
    <fill>
      <patternFill patternType="solid">
        <fgColor theme="0" tint="-0.14999847407452621"/>
        <bgColor indexed="64"/>
      </patternFill>
    </fill>
    <fill>
      <patternFill patternType="solid">
        <fgColor theme="0" tint="-0.34998626667073579"/>
        <bgColor indexed="64"/>
      </patternFill>
    </fill>
  </fills>
  <borders count="4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indexed="64"/>
      </right>
      <top style="thin">
        <color rgb="FF000000"/>
      </top>
      <bottom/>
      <diagonal/>
    </border>
    <border>
      <left style="thin">
        <color indexed="64"/>
      </left>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right/>
      <top/>
      <bottom style="thin">
        <color indexed="64"/>
      </bottom>
      <diagonal/>
    </border>
    <border>
      <left style="thin">
        <color rgb="FF000000"/>
      </left>
      <right/>
      <top style="thick">
        <color rgb="FF000000"/>
      </top>
      <bottom style="thin">
        <color rgb="FF000000"/>
      </bottom>
      <diagonal/>
    </border>
    <border>
      <left/>
      <right/>
      <top style="thick">
        <color rgb="FF000000"/>
      </top>
      <bottom style="thin">
        <color rgb="FF000000"/>
      </bottom>
      <diagonal/>
    </border>
    <border>
      <left/>
      <right/>
      <top style="thick">
        <color rgb="FF000000"/>
      </top>
      <bottom/>
      <diagonal/>
    </border>
    <border>
      <left style="thin">
        <color rgb="FF000000"/>
      </left>
      <right/>
      <top/>
      <bottom/>
      <diagonal/>
    </border>
    <border>
      <left/>
      <right style="thin">
        <color indexed="64"/>
      </right>
      <top/>
      <bottom/>
      <diagonal/>
    </border>
    <border>
      <left style="thin">
        <color indexed="64"/>
      </left>
      <right/>
      <top/>
      <bottom/>
      <diagonal/>
    </border>
    <border>
      <left style="thin">
        <color rgb="FF000000"/>
      </left>
      <right/>
      <top style="thin">
        <color rgb="FF000000"/>
      </top>
      <bottom style="thick">
        <color rgb="FF000000"/>
      </bottom>
      <diagonal/>
    </border>
    <border>
      <left/>
      <right style="thin">
        <color rgb="FF000000"/>
      </right>
      <top style="thin">
        <color rgb="FF000000"/>
      </top>
      <bottom style="thick">
        <color rgb="FF000000"/>
      </bottom>
      <diagonal/>
    </border>
    <border>
      <left/>
      <right/>
      <top style="thin">
        <color rgb="FF000000"/>
      </top>
      <bottom style="thick">
        <color rgb="FF000000"/>
      </bottom>
      <diagonal/>
    </border>
    <border>
      <left style="thin">
        <color rgb="FF000000"/>
      </left>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ck">
        <color rgb="FF000000"/>
      </top>
      <bottom/>
      <diagonal/>
    </border>
    <border>
      <left style="thin">
        <color indexed="64"/>
      </left>
      <right style="thin">
        <color indexed="64"/>
      </right>
      <top style="thin">
        <color indexed="64"/>
      </top>
      <bottom style="thick">
        <color indexed="64"/>
      </bottom>
      <diagonal/>
    </border>
    <border>
      <left/>
      <right style="thin">
        <color indexed="64"/>
      </right>
      <top/>
      <bottom style="thin">
        <color rgb="FF000000"/>
      </bottom>
      <diagonal/>
    </border>
    <border>
      <left/>
      <right style="thin">
        <color indexed="64"/>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right style="thin">
        <color indexed="64"/>
      </right>
      <top style="thick">
        <color rgb="FF000000"/>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right style="thin">
        <color indexed="64"/>
      </right>
      <top style="thick">
        <color rgb="FF000000"/>
      </top>
      <bottom/>
      <diagonal/>
    </border>
  </borders>
  <cellStyleXfs count="4">
    <xf numFmtId="0" fontId="0" fillId="0" borderId="0"/>
    <xf numFmtId="44" fontId="6" fillId="0" borderId="0" applyFont="0" applyFill="0" applyBorder="0" applyAlignment="0" applyProtection="0"/>
    <xf numFmtId="9" fontId="6" fillId="0" borderId="0" applyFont="0" applyFill="0" applyBorder="0" applyAlignment="0" applyProtection="0"/>
    <xf numFmtId="0" fontId="1" fillId="0" borderId="0"/>
  </cellStyleXfs>
  <cellXfs count="135">
    <xf numFmtId="0" fontId="0" fillId="0" borderId="0" xfId="0" applyAlignment="1">
      <alignment horizontal="left" vertical="top"/>
    </xf>
    <xf numFmtId="0" fontId="0" fillId="0" borderId="0" xfId="0" applyAlignment="1">
      <alignment vertical="top" wrapText="1"/>
    </xf>
    <xf numFmtId="0" fontId="4" fillId="0" borderId="0" xfId="0" applyFont="1" applyAlignment="1">
      <alignment wrapText="1"/>
    </xf>
    <xf numFmtId="0" fontId="7" fillId="0" borderId="0" xfId="0" applyFont="1" applyAlignment="1">
      <alignment horizontal="left" vertical="top"/>
    </xf>
    <xf numFmtId="44" fontId="5" fillId="0" borderId="0" xfId="1" applyFont="1" applyBorder="1" applyAlignment="1">
      <alignment horizontal="left" vertical="center" wrapText="1"/>
    </xf>
    <xf numFmtId="44" fontId="5" fillId="0" borderId="0" xfId="0" applyNumberFormat="1" applyFont="1" applyAlignment="1">
      <alignment horizontal="left" wrapText="1"/>
    </xf>
    <xf numFmtId="0" fontId="5" fillId="0" borderId="0" xfId="0" applyFont="1" applyAlignment="1">
      <alignment horizontal="left" vertical="center" wrapText="1"/>
    </xf>
    <xf numFmtId="0" fontId="4" fillId="0" borderId="0" xfId="0" applyFont="1"/>
    <xf numFmtId="44" fontId="0" fillId="0" borderId="0" xfId="0" applyNumberFormat="1" applyAlignment="1">
      <alignment horizontal="right" vertical="center"/>
    </xf>
    <xf numFmtId="0" fontId="9" fillId="0" borderId="0" xfId="0" applyFont="1" applyAlignment="1">
      <alignment horizontal="left" vertical="top"/>
    </xf>
    <xf numFmtId="0" fontId="14" fillId="2" borderId="15" xfId="0" applyFont="1" applyFill="1" applyBorder="1" applyAlignment="1">
      <alignment horizontal="left" vertical="center" wrapText="1"/>
    </xf>
    <xf numFmtId="0" fontId="14" fillId="2" borderId="16" xfId="0" applyFont="1" applyFill="1" applyBorder="1" applyAlignment="1">
      <alignment horizontal="left" vertical="top" wrapText="1"/>
    </xf>
    <xf numFmtId="0" fontId="0" fillId="0" borderId="0" xfId="0" applyAlignment="1">
      <alignment horizontal="left" vertical="center"/>
    </xf>
    <xf numFmtId="44" fontId="5" fillId="0" borderId="12" xfId="1" applyFont="1" applyBorder="1" applyAlignment="1" applyProtection="1">
      <alignment horizontal="left" vertical="center" wrapText="1"/>
      <protection locked="0"/>
    </xf>
    <xf numFmtId="0" fontId="14" fillId="2" borderId="4" xfId="0" applyFont="1" applyFill="1" applyBorder="1" applyAlignment="1">
      <alignment vertical="center" wrapText="1"/>
    </xf>
    <xf numFmtId="0" fontId="14" fillId="2" borderId="15" xfId="0" applyFont="1" applyFill="1" applyBorder="1" applyAlignment="1">
      <alignment vertical="center" wrapText="1"/>
    </xf>
    <xf numFmtId="0" fontId="2" fillId="2" borderId="17" xfId="0" applyFont="1" applyFill="1" applyBorder="1" applyAlignment="1">
      <alignment vertical="center" wrapText="1"/>
    </xf>
    <xf numFmtId="0" fontId="14" fillId="2" borderId="16" xfId="0" applyFont="1" applyFill="1" applyBorder="1" applyAlignment="1">
      <alignment vertical="center" wrapText="1"/>
    </xf>
    <xf numFmtId="0" fontId="2" fillId="2" borderId="16" xfId="0" applyFont="1" applyFill="1" applyBorder="1" applyAlignment="1">
      <alignment vertical="center" wrapText="1"/>
    </xf>
    <xf numFmtId="44" fontId="3" fillId="3" borderId="28" xfId="0" applyNumberFormat="1" applyFont="1" applyFill="1" applyBorder="1" applyAlignment="1">
      <alignment horizontal="left" vertical="top" wrapText="1" indent="12"/>
    </xf>
    <xf numFmtId="0" fontId="14" fillId="0" borderId="31" xfId="0" applyFont="1" applyBorder="1" applyAlignment="1">
      <alignment vertical="center" wrapText="1"/>
    </xf>
    <xf numFmtId="0" fontId="14" fillId="0" borderId="17" xfId="0" applyFont="1" applyBorder="1" applyAlignment="1">
      <alignment vertical="center" wrapText="1"/>
    </xf>
    <xf numFmtId="0" fontId="0" fillId="0" borderId="19" xfId="0" applyBorder="1" applyAlignment="1">
      <alignment horizontal="center" vertical="top" wrapText="1"/>
    </xf>
    <xf numFmtId="0" fontId="5" fillId="0" borderId="19" xfId="0" applyFont="1" applyBorder="1" applyAlignment="1">
      <alignment horizontal="left" vertical="top" wrapText="1"/>
    </xf>
    <xf numFmtId="0" fontId="14" fillId="2" borderId="33" xfId="0" applyFont="1" applyFill="1" applyBorder="1" applyAlignment="1" applyProtection="1">
      <alignment horizontal="center" vertical="center" wrapText="1"/>
      <protection locked="0"/>
    </xf>
    <xf numFmtId="49" fontId="16" fillId="0" borderId="33" xfId="0" applyNumberFormat="1" applyFont="1" applyBorder="1" applyAlignment="1" applyProtection="1">
      <alignment horizontal="left" vertical="center" wrapText="1" indent="1"/>
      <protection locked="0"/>
    </xf>
    <xf numFmtId="49" fontId="5" fillId="0" borderId="34" xfId="0" applyNumberFormat="1" applyFont="1" applyBorder="1" applyAlignment="1" applyProtection="1">
      <alignment horizontal="left" vertical="center" wrapText="1" indent="1"/>
      <protection locked="0"/>
    </xf>
    <xf numFmtId="9" fontId="17" fillId="4" borderId="34" xfId="0" applyNumberFormat="1" applyFont="1" applyFill="1" applyBorder="1" applyAlignment="1">
      <alignment horizontal="center" vertical="center" wrapText="1"/>
    </xf>
    <xf numFmtId="0" fontId="13" fillId="0" borderId="35" xfId="0" applyFont="1" applyBorder="1" applyAlignment="1" applyProtection="1">
      <alignment horizontal="left" vertical="center" wrapText="1" indent="1"/>
      <protection locked="0"/>
    </xf>
    <xf numFmtId="0" fontId="14" fillId="2" borderId="38" xfId="0" applyFont="1" applyFill="1" applyBorder="1" applyAlignment="1">
      <alignment horizontal="left" vertical="top" wrapText="1"/>
    </xf>
    <xf numFmtId="44" fontId="13" fillId="0" borderId="35" xfId="1" applyFont="1" applyBorder="1" applyAlignment="1" applyProtection="1">
      <alignment horizontal="right" vertical="center" wrapText="1"/>
      <protection locked="0"/>
    </xf>
    <xf numFmtId="0" fontId="14" fillId="2" borderId="19" xfId="0" applyFont="1" applyFill="1" applyBorder="1" applyAlignment="1">
      <alignment horizontal="left" vertical="center" wrapText="1"/>
    </xf>
    <xf numFmtId="44" fontId="3" fillId="3" borderId="35" xfId="1" applyFont="1" applyFill="1" applyBorder="1" applyAlignment="1" applyProtection="1">
      <alignment horizontal="center" vertical="top" wrapText="1"/>
    </xf>
    <xf numFmtId="44" fontId="13" fillId="3" borderId="35" xfId="1" applyFont="1" applyFill="1" applyBorder="1" applyAlignment="1" applyProtection="1">
      <alignment horizontal="left" vertical="center" wrapText="1"/>
    </xf>
    <xf numFmtId="0" fontId="2" fillId="2" borderId="38" xfId="0" applyFont="1" applyFill="1" applyBorder="1" applyAlignment="1">
      <alignment vertical="center" wrapText="1"/>
    </xf>
    <xf numFmtId="0" fontId="14" fillId="2" borderId="38" xfId="0" applyFont="1" applyFill="1" applyBorder="1" applyAlignment="1">
      <alignment vertical="center" wrapText="1"/>
    </xf>
    <xf numFmtId="10" fontId="17" fillId="4" borderId="9" xfId="2" applyNumberFormat="1" applyFont="1" applyFill="1" applyBorder="1" applyAlignment="1" applyProtection="1">
      <alignment horizontal="center" vertical="center" wrapText="1"/>
    </xf>
    <xf numFmtId="0" fontId="14" fillId="0" borderId="42" xfId="0" applyFont="1" applyBorder="1" applyAlignment="1">
      <alignment vertical="center" wrapText="1"/>
    </xf>
    <xf numFmtId="44" fontId="5" fillId="0" borderId="19" xfId="1" applyFont="1" applyBorder="1" applyAlignment="1">
      <alignment horizontal="left" vertical="center" wrapText="1"/>
    </xf>
    <xf numFmtId="44" fontId="5" fillId="0" borderId="19" xfId="0" applyNumberFormat="1" applyFont="1" applyBorder="1" applyAlignment="1">
      <alignment horizontal="left" wrapText="1"/>
    </xf>
    <xf numFmtId="0" fontId="5" fillId="0" borderId="19" xfId="0" applyFont="1" applyBorder="1" applyAlignment="1">
      <alignment horizontal="left" vertical="center" wrapText="1"/>
    </xf>
    <xf numFmtId="0" fontId="0" fillId="0" borderId="19" xfId="0" applyBorder="1" applyAlignment="1">
      <alignment horizontal="left" vertical="top"/>
    </xf>
    <xf numFmtId="44" fontId="3" fillId="0" borderId="28" xfId="0" applyNumberFormat="1" applyFont="1" applyBorder="1" applyAlignment="1" applyProtection="1">
      <alignment horizontal="left" vertical="top" wrapText="1" indent="12"/>
      <protection locked="0"/>
    </xf>
    <xf numFmtId="44" fontId="13" fillId="3" borderId="35" xfId="1" applyFont="1" applyFill="1" applyBorder="1" applyAlignment="1" applyProtection="1">
      <alignment horizontal="center" vertical="top" wrapText="1"/>
    </xf>
    <xf numFmtId="44" fontId="13" fillId="0" borderId="35" xfId="1" applyFont="1" applyBorder="1" applyAlignment="1" applyProtection="1">
      <alignment horizontal="center" vertical="center" wrapText="1"/>
      <protection locked="0"/>
    </xf>
    <xf numFmtId="44" fontId="8" fillId="3" borderId="36" xfId="1" applyFont="1" applyFill="1" applyBorder="1" applyAlignment="1" applyProtection="1">
      <alignment horizontal="center" vertical="center" wrapText="1"/>
    </xf>
    <xf numFmtId="44" fontId="13" fillId="0" borderId="34" xfId="1" applyFont="1" applyBorder="1" applyAlignment="1" applyProtection="1">
      <alignment horizontal="center" vertical="center" wrapText="1"/>
      <protection locked="0"/>
    </xf>
    <xf numFmtId="44" fontId="13" fillId="3" borderId="36" xfId="1" applyFont="1" applyFill="1" applyBorder="1" applyAlignment="1" applyProtection="1">
      <alignment horizontal="center" vertical="center" wrapText="1"/>
    </xf>
    <xf numFmtId="0" fontId="14" fillId="2" borderId="38" xfId="0" applyFont="1" applyFill="1" applyBorder="1" applyAlignment="1">
      <alignment horizontal="center" vertical="center" wrapText="1"/>
    </xf>
    <xf numFmtId="44" fontId="17" fillId="3" borderId="34" xfId="1" applyFont="1" applyFill="1" applyBorder="1" applyAlignment="1" applyProtection="1">
      <alignment horizontal="center" vertical="center" wrapText="1"/>
    </xf>
    <xf numFmtId="44" fontId="13" fillId="3" borderId="35" xfId="1" applyFont="1" applyFill="1" applyBorder="1" applyAlignment="1" applyProtection="1">
      <alignment horizontal="center" vertical="center" wrapText="1"/>
    </xf>
    <xf numFmtId="44" fontId="13" fillId="0" borderId="36" xfId="1" applyFont="1" applyBorder="1" applyAlignment="1" applyProtection="1">
      <alignment horizontal="center" vertical="center" wrapText="1"/>
      <protection locked="0"/>
    </xf>
    <xf numFmtId="0" fontId="13" fillId="0" borderId="1" xfId="0"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21" xfId="0" applyFont="1" applyBorder="1" applyAlignment="1">
      <alignment horizontal="left" vertical="center" wrapText="1"/>
    </xf>
    <xf numFmtId="0" fontId="3" fillId="0" borderId="23" xfId="0" applyFont="1" applyBorder="1" applyAlignment="1">
      <alignment horizontal="left" vertical="center" wrapText="1"/>
    </xf>
    <xf numFmtId="0" fontId="3" fillId="0" borderId="22" xfId="0" applyFont="1" applyBorder="1" applyAlignment="1">
      <alignment horizontal="left" vertical="center" wrapText="1"/>
    </xf>
    <xf numFmtId="0" fontId="13" fillId="0" borderId="1" xfId="0" applyFont="1" applyBorder="1" applyAlignment="1">
      <alignment horizontal="left" vertical="top" wrapText="1"/>
    </xf>
    <xf numFmtId="0" fontId="13" fillId="0" borderId="2" xfId="0" applyFont="1" applyBorder="1" applyAlignment="1">
      <alignment horizontal="left" vertical="top" wrapText="1"/>
    </xf>
    <xf numFmtId="0" fontId="13" fillId="0" borderId="3" xfId="0" applyFont="1" applyBorder="1" applyAlignment="1">
      <alignment horizontal="left" vertical="top" wrapText="1"/>
    </xf>
    <xf numFmtId="0" fontId="14" fillId="2" borderId="1"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14" fillId="2" borderId="15" xfId="0" applyFont="1" applyFill="1" applyBorder="1" applyAlignment="1">
      <alignment horizontal="left" vertical="center" wrapText="1"/>
    </xf>
    <xf numFmtId="0" fontId="14" fillId="2" borderId="16" xfId="0" applyFont="1" applyFill="1" applyBorder="1" applyAlignment="1">
      <alignment horizontal="left" vertical="center" wrapText="1"/>
    </xf>
    <xf numFmtId="0" fontId="3" fillId="0" borderId="1" xfId="0" applyFont="1" applyBorder="1" applyAlignment="1">
      <alignment horizontal="left" vertical="top" wrapText="1" indent="5"/>
    </xf>
    <xf numFmtId="0" fontId="3" fillId="0" borderId="2" xfId="0" applyFont="1" applyBorder="1" applyAlignment="1">
      <alignment horizontal="left" vertical="top" wrapText="1" indent="5"/>
    </xf>
    <xf numFmtId="0" fontId="3" fillId="0" borderId="3" xfId="0" applyFont="1" applyBorder="1" applyAlignment="1">
      <alignment horizontal="left" vertical="top" wrapText="1" indent="5"/>
    </xf>
    <xf numFmtId="0" fontId="0" fillId="0" borderId="0" xfId="0" applyAlignment="1">
      <alignment horizontal="left" vertical="top" wrapText="1"/>
    </xf>
    <xf numFmtId="44" fontId="13" fillId="3" borderId="36" xfId="2" applyNumberFormat="1" applyFont="1" applyFill="1" applyBorder="1" applyAlignment="1" applyProtection="1">
      <alignment horizontal="center" vertical="center" wrapText="1"/>
    </xf>
    <xf numFmtId="44" fontId="13" fillId="3" borderId="37" xfId="2" applyNumberFormat="1" applyFont="1" applyFill="1" applyBorder="1" applyAlignment="1" applyProtection="1">
      <alignment horizontal="center" vertical="center" wrapText="1"/>
    </xf>
    <xf numFmtId="0" fontId="3" fillId="0" borderId="0" xfId="0" applyFont="1" applyAlignment="1">
      <alignment horizontal="left" vertical="top" wrapText="1"/>
    </xf>
    <xf numFmtId="0" fontId="5" fillId="0" borderId="0" xfId="0" applyFont="1" applyAlignment="1">
      <alignment horizontal="left" vertical="top" wrapText="1"/>
    </xf>
    <xf numFmtId="0" fontId="4" fillId="0" borderId="0" xfId="0" applyFont="1" applyAlignment="1">
      <alignment horizontal="left" vertical="top"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21" xfId="0" applyFont="1" applyBorder="1" applyAlignment="1">
      <alignment horizontal="left" vertical="top" wrapText="1"/>
    </xf>
    <xf numFmtId="0" fontId="3" fillId="0" borderId="23" xfId="0" applyFont="1" applyBorder="1" applyAlignment="1">
      <alignment horizontal="left" vertical="top" wrapText="1"/>
    </xf>
    <xf numFmtId="0" fontId="3" fillId="0" borderId="22" xfId="0" applyFont="1" applyBorder="1" applyAlignment="1">
      <alignment horizontal="left" vertical="top" wrapText="1"/>
    </xf>
    <xf numFmtId="0" fontId="3" fillId="0" borderId="5" xfId="0" applyFont="1" applyBorder="1" applyAlignment="1">
      <alignment vertical="top" wrapText="1"/>
    </xf>
    <xf numFmtId="0" fontId="3" fillId="0" borderId="6" xfId="0" applyFont="1" applyBorder="1" applyAlignment="1">
      <alignment vertical="top" wrapText="1"/>
    </xf>
    <xf numFmtId="0" fontId="3" fillId="0" borderId="9" xfId="0" applyFont="1" applyBorder="1" applyAlignment="1">
      <alignment vertical="top" wrapText="1"/>
    </xf>
    <xf numFmtId="0" fontId="3" fillId="0" borderId="0" xfId="0" applyFont="1" applyAlignment="1">
      <alignment horizontal="left" vertical="top" indent="3"/>
    </xf>
    <xf numFmtId="0" fontId="3" fillId="0" borderId="19" xfId="0" applyFont="1" applyBorder="1" applyAlignment="1">
      <alignment horizontal="left" vertical="top" indent="3"/>
    </xf>
    <xf numFmtId="0" fontId="3" fillId="0" borderId="24" xfId="0" applyFont="1" applyBorder="1" applyAlignment="1">
      <alignment horizontal="left" vertical="top" indent="3"/>
    </xf>
    <xf numFmtId="0" fontId="3" fillId="0" borderId="14" xfId="0" applyFont="1" applyBorder="1" applyAlignment="1">
      <alignment horizontal="left" vertical="top" indent="3"/>
    </xf>
    <xf numFmtId="0" fontId="3" fillId="0" borderId="27" xfId="0" applyFont="1" applyBorder="1" applyAlignment="1">
      <alignment horizontal="left" vertical="top" indent="3"/>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7"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center" wrapText="1" indent="1"/>
    </xf>
    <xf numFmtId="0" fontId="3" fillId="0" borderId="2" xfId="0" applyFont="1" applyBorder="1" applyAlignment="1">
      <alignment horizontal="left" vertical="center" wrapText="1" indent="1"/>
    </xf>
    <xf numFmtId="0" fontId="3" fillId="0" borderId="3" xfId="0" applyFont="1" applyBorder="1" applyAlignment="1">
      <alignment horizontal="left" vertical="center" wrapText="1" indent="1"/>
    </xf>
    <xf numFmtId="44" fontId="8" fillId="3" borderId="39" xfId="1" applyFont="1" applyFill="1" applyBorder="1" applyAlignment="1" applyProtection="1">
      <alignment horizontal="center" vertical="center" wrapText="1"/>
    </xf>
    <xf numFmtId="44" fontId="8" fillId="3" borderId="40" xfId="1" applyFont="1" applyFill="1" applyBorder="1" applyAlignment="1" applyProtection="1">
      <alignment horizontal="center" vertical="center" wrapText="1"/>
    </xf>
    <xf numFmtId="44" fontId="8" fillId="3" borderId="41" xfId="1" applyFont="1" applyFill="1" applyBorder="1" applyAlignment="1" applyProtection="1">
      <alignment horizontal="center" vertical="center" wrapText="1"/>
    </xf>
    <xf numFmtId="0" fontId="14" fillId="2" borderId="18" xfId="0" applyFont="1" applyFill="1" applyBorder="1" applyAlignment="1" applyProtection="1">
      <alignment horizontal="left" wrapText="1"/>
      <protection locked="0"/>
    </xf>
    <xf numFmtId="0" fontId="14" fillId="2" borderId="0" xfId="0" applyFont="1" applyFill="1" applyAlignment="1" applyProtection="1">
      <alignment horizontal="left" wrapText="1"/>
      <protection locked="0"/>
    </xf>
    <xf numFmtId="0" fontId="13" fillId="0" borderId="5" xfId="0" applyFont="1" applyBorder="1" applyAlignment="1">
      <alignment horizontal="left" vertical="center" wrapText="1"/>
    </xf>
    <xf numFmtId="0" fontId="3" fillId="0" borderId="9" xfId="0" applyFont="1" applyBorder="1" applyAlignment="1">
      <alignment horizontal="left"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3" fillId="0" borderId="10" xfId="0" applyFont="1" applyBorder="1" applyAlignment="1">
      <alignment horizontal="left" vertical="center" wrapText="1"/>
    </xf>
    <xf numFmtId="0" fontId="3" fillId="0" borderId="8" xfId="0" applyFont="1" applyBorder="1" applyAlignment="1">
      <alignment horizontal="left" vertical="center" wrapText="1"/>
    </xf>
    <xf numFmtId="0" fontId="3" fillId="0" borderId="20" xfId="0" applyFont="1" applyBorder="1" applyAlignment="1">
      <alignment horizontal="left" vertical="center" wrapText="1"/>
    </xf>
    <xf numFmtId="0" fontId="3" fillId="0" borderId="13"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0" borderId="29" xfId="0" applyFont="1" applyBorder="1" applyAlignment="1" applyProtection="1">
      <alignment horizontal="left" vertical="center"/>
      <protection locked="0"/>
    </xf>
    <xf numFmtId="0" fontId="3" fillId="0" borderId="26" xfId="0" applyFont="1" applyBorder="1" applyAlignment="1" applyProtection="1">
      <alignment horizontal="left" vertical="center"/>
      <protection locked="0"/>
    </xf>
    <xf numFmtId="0" fontId="3" fillId="0" borderId="29" xfId="0" applyFont="1" applyBorder="1" applyAlignment="1" applyProtection="1">
      <alignment vertical="top"/>
      <protection locked="0"/>
    </xf>
    <xf numFmtId="0" fontId="3" fillId="0" borderId="26" xfId="0" applyFont="1" applyBorder="1" applyAlignment="1" applyProtection="1">
      <alignment vertical="top"/>
      <protection locked="0"/>
    </xf>
    <xf numFmtId="0" fontId="3" fillId="0" borderId="29" xfId="0" applyFont="1" applyBorder="1" applyAlignment="1" applyProtection="1">
      <alignment horizontal="left" vertical="top"/>
      <protection locked="0"/>
    </xf>
    <xf numFmtId="0" fontId="3" fillId="0" borderId="26" xfId="0" applyFont="1" applyBorder="1" applyAlignment="1" applyProtection="1">
      <alignment horizontal="left" vertical="top"/>
      <protection locked="0"/>
    </xf>
    <xf numFmtId="0" fontId="2" fillId="2" borderId="18" xfId="0" applyFont="1" applyFill="1" applyBorder="1" applyAlignment="1">
      <alignment vertical="center" wrapText="1"/>
    </xf>
    <xf numFmtId="0" fontId="2" fillId="2" borderId="0" xfId="0" applyFont="1" applyFill="1" applyAlignment="1">
      <alignment vertical="center" wrapText="1"/>
    </xf>
    <xf numFmtId="0" fontId="3" fillId="0" borderId="1" xfId="0" applyFont="1" applyBorder="1" applyAlignment="1" applyProtection="1">
      <alignment horizontal="right" vertical="center" wrapText="1" indent="1"/>
      <protection locked="0"/>
    </xf>
    <xf numFmtId="0" fontId="3" fillId="0" borderId="2" xfId="0" applyFont="1" applyBorder="1" applyAlignment="1" applyProtection="1">
      <alignment horizontal="right" vertical="center" wrapText="1" indent="1"/>
      <protection locked="0"/>
    </xf>
    <xf numFmtId="0" fontId="5" fillId="0" borderId="4" xfId="0" applyFont="1" applyBorder="1" applyAlignment="1">
      <alignment vertical="center" wrapText="1"/>
    </xf>
    <xf numFmtId="0" fontId="13" fillId="0" borderId="28" xfId="0" applyFont="1" applyBorder="1" applyAlignment="1" applyProtection="1">
      <alignment horizontal="left" vertical="center" wrapText="1"/>
      <protection locked="0"/>
    </xf>
    <xf numFmtId="14" fontId="13" fillId="0" borderId="32" xfId="0" applyNumberFormat="1" applyFont="1" applyBorder="1" applyAlignment="1" applyProtection="1">
      <alignment horizontal="left" vertical="center" wrapText="1"/>
      <protection locked="0"/>
    </xf>
    <xf numFmtId="0" fontId="3" fillId="0" borderId="21" xfId="0" applyFont="1" applyBorder="1" applyAlignment="1" applyProtection="1">
      <alignment horizontal="right" vertical="center" wrapText="1" indent="1"/>
      <protection locked="0"/>
    </xf>
    <xf numFmtId="0" fontId="3" fillId="0" borderId="23" xfId="0" applyFont="1" applyBorder="1" applyAlignment="1" applyProtection="1">
      <alignment horizontal="right" vertical="center" wrapText="1" indent="1"/>
      <protection locked="0"/>
    </xf>
    <xf numFmtId="0" fontId="3" fillId="0" borderId="30" xfId="0" applyFont="1" applyBorder="1" applyAlignment="1" applyProtection="1">
      <alignment horizontal="left" vertical="center" wrapText="1"/>
      <protection locked="0"/>
    </xf>
    <xf numFmtId="0" fontId="3" fillId="0" borderId="25"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0" borderId="33" xfId="0" applyFont="1" applyBorder="1" applyAlignment="1" applyProtection="1">
      <alignment horizontal="left" vertical="center" wrapText="1"/>
      <protection locked="0"/>
    </xf>
  </cellXfs>
  <cellStyles count="4">
    <cellStyle name="Currency" xfId="1" builtinId="4"/>
    <cellStyle name="Normal" xfId="0" builtinId="0"/>
    <cellStyle name="Normal 2" xfId="3" xr:uid="{0E4B45EE-DEDB-4742-872F-EB207F8B3DC8}"/>
    <cellStyle name="Percent" xfId="2" builtinId="5"/>
  </cellStyles>
  <dxfs count="0"/>
  <tableStyles count="0" defaultTableStyle="TableStyleMedium9" defaultPivotStyle="PivotStyleLight16"/>
  <colors>
    <mruColors>
      <color rgb="FF007697"/>
      <color rgb="FFD9D7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80242</xdr:colOff>
      <xdr:row>0</xdr:row>
      <xdr:rowOff>171449</xdr:rowOff>
    </xdr:from>
    <xdr:ext cx="6861808" cy="636270"/>
    <xdr:pic>
      <xdr:nvPicPr>
        <xdr:cNvPr id="2" name="image1.png">
          <a:extLst>
            <a:ext uri="{FF2B5EF4-FFF2-40B4-BE49-F238E27FC236}">
              <a16:creationId xmlns:a16="http://schemas.microsoft.com/office/drawing/2014/main" id="{7CD9A8EF-77DA-47EC-8579-7ADAE6589D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242" y="171449"/>
          <a:ext cx="6861808" cy="636270"/>
        </a:xfrm>
        <a:prstGeom prst="rect">
          <a:avLst/>
        </a:prstGeom>
      </xdr:spPr>
    </xdr:pic>
    <xdr:clientData/>
  </xdr:oneCellAnchor>
  <xdr:twoCellAnchor editAs="oneCell">
    <xdr:from>
      <xdr:col>2</xdr:col>
      <xdr:colOff>895350</xdr:colOff>
      <xdr:row>0</xdr:row>
      <xdr:rowOff>108656</xdr:rowOff>
    </xdr:from>
    <xdr:to>
      <xdr:col>4</xdr:col>
      <xdr:colOff>1389059</xdr:colOff>
      <xdr:row>1</xdr:row>
      <xdr:rowOff>461514</xdr:rowOff>
    </xdr:to>
    <xdr:pic>
      <xdr:nvPicPr>
        <xdr:cNvPr id="3" name="Picture 2">
          <a:extLst>
            <a:ext uri="{FF2B5EF4-FFF2-40B4-BE49-F238E27FC236}">
              <a16:creationId xmlns:a16="http://schemas.microsoft.com/office/drawing/2014/main" id="{F3803531-A523-47A0-9A31-BBEBDCBD83DB}"/>
            </a:ext>
          </a:extLst>
        </xdr:cNvPr>
        <xdr:cNvPicPr>
          <a:picLocks noChangeAspect="1"/>
        </xdr:cNvPicPr>
      </xdr:nvPicPr>
      <xdr:blipFill>
        <a:blip xmlns:r="http://schemas.openxmlformats.org/officeDocument/2006/relationships" r:embed="rId2"/>
        <a:stretch>
          <a:fillRect/>
        </a:stretch>
      </xdr:blipFill>
      <xdr:spPr>
        <a:xfrm>
          <a:off x="5727700" y="108656"/>
          <a:ext cx="4481509" cy="106405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12279-10D4-43BA-9B3A-1AC0339FAEF6}">
  <dimension ref="A1:E88"/>
  <sheetViews>
    <sheetView showGridLines="0" tabSelected="1" topLeftCell="A14" zoomScaleNormal="100" workbookViewId="0">
      <selection activeCell="C5" sqref="C5:E5"/>
    </sheetView>
  </sheetViews>
  <sheetFormatPr defaultRowHeight="13.2" x14ac:dyDescent="0.25"/>
  <cols>
    <col min="1" max="1" width="40.77734375" customWidth="1"/>
    <col min="2" max="2" width="35.33203125" customWidth="1"/>
    <col min="3" max="3" width="30.21875" customWidth="1"/>
    <col min="4" max="4" width="32.5546875" bestFit="1" customWidth="1"/>
    <col min="5" max="5" width="22.77734375" style="41" customWidth="1"/>
  </cols>
  <sheetData>
    <row r="1" spans="1:5" ht="56.1" customHeight="1" x14ac:dyDescent="0.25">
      <c r="A1" s="1"/>
      <c r="B1" s="1"/>
      <c r="C1" s="1"/>
      <c r="D1" s="1"/>
      <c r="E1" s="22"/>
    </row>
    <row r="2" spans="1:5" ht="40.950000000000003" customHeight="1" x14ac:dyDescent="0.25">
      <c r="A2" s="125" t="s">
        <v>0</v>
      </c>
      <c r="B2" s="125"/>
      <c r="C2" s="125"/>
      <c r="D2" s="125"/>
      <c r="E2" s="23"/>
    </row>
    <row r="3" spans="1:5" ht="57" customHeight="1" x14ac:dyDescent="0.25">
      <c r="A3" s="121" t="s">
        <v>2</v>
      </c>
      <c r="B3" s="122"/>
      <c r="C3" s="122"/>
      <c r="D3" s="122"/>
      <c r="E3" s="122"/>
    </row>
    <row r="4" spans="1:5" ht="15" customHeight="1" x14ac:dyDescent="0.25">
      <c r="A4" s="123" t="s">
        <v>3</v>
      </c>
      <c r="B4" s="124"/>
      <c r="C4" s="126"/>
      <c r="D4" s="126"/>
      <c r="E4" s="126"/>
    </row>
    <row r="5" spans="1:5" ht="15" customHeight="1" thickBot="1" x14ac:dyDescent="0.3">
      <c r="A5" s="128" t="s">
        <v>4</v>
      </c>
      <c r="B5" s="129"/>
      <c r="C5" s="127"/>
      <c r="D5" s="127"/>
      <c r="E5" s="127"/>
    </row>
    <row r="6" spans="1:5" ht="14.4" thickTop="1" x14ac:dyDescent="0.25">
      <c r="A6" s="102" t="s">
        <v>5</v>
      </c>
      <c r="B6" s="103"/>
      <c r="C6" s="103"/>
      <c r="D6" s="103"/>
      <c r="E6" s="24"/>
    </row>
    <row r="7" spans="1:5" ht="30" customHeight="1" x14ac:dyDescent="0.25">
      <c r="A7" s="130" t="s">
        <v>6</v>
      </c>
      <c r="B7" s="131"/>
      <c r="C7" s="115" t="s">
        <v>7</v>
      </c>
      <c r="D7" s="116"/>
      <c r="E7" s="25" t="s">
        <v>8</v>
      </c>
    </row>
    <row r="8" spans="1:5" ht="15" customHeight="1" x14ac:dyDescent="0.25">
      <c r="A8" s="132"/>
      <c r="B8" s="133"/>
      <c r="C8" s="119" t="s">
        <v>9</v>
      </c>
      <c r="D8" s="120"/>
      <c r="E8" s="26" t="s">
        <v>10</v>
      </c>
    </row>
    <row r="9" spans="1:5" ht="15" customHeight="1" x14ac:dyDescent="0.25">
      <c r="A9" s="132"/>
      <c r="B9" s="133"/>
      <c r="C9" s="119" t="s">
        <v>1</v>
      </c>
      <c r="D9" s="120"/>
      <c r="E9" s="26" t="s">
        <v>11</v>
      </c>
    </row>
    <row r="10" spans="1:5" ht="15" customHeight="1" x14ac:dyDescent="0.25">
      <c r="A10" s="132"/>
      <c r="B10" s="133"/>
      <c r="C10" s="119" t="s">
        <v>12</v>
      </c>
      <c r="D10" s="120"/>
      <c r="E10" s="26" t="s">
        <v>14</v>
      </c>
    </row>
    <row r="11" spans="1:5" ht="15" customHeight="1" x14ac:dyDescent="0.25">
      <c r="A11" s="132"/>
      <c r="B11" s="133"/>
      <c r="C11" s="117" t="s">
        <v>13</v>
      </c>
      <c r="D11" s="118"/>
      <c r="E11" s="26" t="s">
        <v>14</v>
      </c>
    </row>
    <row r="12" spans="1:5" ht="79.95" customHeight="1" x14ac:dyDescent="0.25">
      <c r="A12" s="113"/>
      <c r="B12" s="134"/>
      <c r="C12" s="115" t="s">
        <v>44</v>
      </c>
      <c r="D12" s="116"/>
      <c r="E12" s="27">
        <f>IF( AND(E8&lt;&gt;"Primary Residence",LEFT(E9,1)&lt;&gt;"1"),CONCATENATE("HomeStyle Renovation is not permitted on 
",E9," ",E8), IF(E8="Primary Residence", IF(OR(E10="Yes",E11="Yes"),97%,95%),IF(E8="Second Home",90%, IF(E8="Investment Property", IF(E7="Purchase",85%,IF(E7="Limited Cash-Out Refinance",75%))))))</f>
        <v>0.95</v>
      </c>
    </row>
    <row r="13" spans="1:5" s="12" customFormat="1" ht="18" customHeight="1" x14ac:dyDescent="0.25">
      <c r="A13" s="112" t="s">
        <v>15</v>
      </c>
      <c r="B13" s="113"/>
      <c r="C13" s="113"/>
      <c r="D13" s="114"/>
      <c r="E13" s="28" t="s">
        <v>14</v>
      </c>
    </row>
    <row r="14" spans="1:5" ht="79.5" customHeight="1" x14ac:dyDescent="0.25">
      <c r="A14" s="104" t="s">
        <v>48</v>
      </c>
      <c r="B14" s="105"/>
      <c r="C14" s="108" t="s">
        <v>45</v>
      </c>
      <c r="D14" s="109"/>
      <c r="E14" s="72">
        <f>IF( E17="", "Enter purchase price (B1) or balance of loans to be paid off in transaction (B2)",
IF(E13="Yes",MIN(50000,50%*E18),  IF(E7="Purchase", 75%*MIN(E17+SUM(E21:E31),E18),  75%*E18)))</f>
        <v>0</v>
      </c>
    </row>
    <row r="15" spans="1:5" ht="100.05" customHeight="1" thickBot="1" x14ac:dyDescent="0.3">
      <c r="A15" s="106"/>
      <c r="B15" s="107"/>
      <c r="C15" s="110"/>
      <c r="D15" s="111"/>
      <c r="E15" s="73"/>
    </row>
    <row r="16" spans="1:5" ht="14.4" thickTop="1" x14ac:dyDescent="0.25">
      <c r="A16" s="10" t="s">
        <v>16</v>
      </c>
      <c r="B16" s="11"/>
      <c r="C16" s="11"/>
      <c r="D16" s="11"/>
      <c r="E16" s="29"/>
    </row>
    <row r="17" spans="1:5" ht="30.45" customHeight="1" x14ac:dyDescent="0.25">
      <c r="A17" s="77" t="s">
        <v>43</v>
      </c>
      <c r="B17" s="78"/>
      <c r="C17" s="78"/>
      <c r="D17" s="79"/>
      <c r="E17" s="51">
        <v>0</v>
      </c>
    </row>
    <row r="18" spans="1:5" ht="13.5" customHeight="1" thickBot="1" x14ac:dyDescent="0.3">
      <c r="A18" s="80" t="s">
        <v>17</v>
      </c>
      <c r="B18" s="81"/>
      <c r="C18" s="81"/>
      <c r="D18" s="82"/>
      <c r="E18" s="51">
        <v>0</v>
      </c>
    </row>
    <row r="19" spans="1:5" ht="13.95" customHeight="1" thickTop="1" x14ac:dyDescent="0.25">
      <c r="A19" s="66" t="s">
        <v>18</v>
      </c>
      <c r="B19" s="67"/>
      <c r="C19" s="11"/>
      <c r="D19" s="11"/>
      <c r="E19" s="29"/>
    </row>
    <row r="20" spans="1:5" ht="15" customHeight="1" x14ac:dyDescent="0.25">
      <c r="A20" s="55" t="s">
        <v>19</v>
      </c>
      <c r="B20" s="56"/>
      <c r="C20" s="56"/>
      <c r="D20" s="57"/>
      <c r="E20" s="30"/>
    </row>
    <row r="21" spans="1:5" ht="15" customHeight="1" x14ac:dyDescent="0.25">
      <c r="A21" s="68" t="s">
        <v>20</v>
      </c>
      <c r="B21" s="69"/>
      <c r="C21" s="69"/>
      <c r="D21" s="70"/>
      <c r="E21" s="44">
        <v>0</v>
      </c>
    </row>
    <row r="22" spans="1:5" ht="15" customHeight="1" x14ac:dyDescent="0.25">
      <c r="A22" s="68" t="s">
        <v>21</v>
      </c>
      <c r="B22" s="69"/>
      <c r="C22" s="69"/>
      <c r="D22" s="70"/>
      <c r="E22" s="44">
        <v>0</v>
      </c>
    </row>
    <row r="23" spans="1:5" ht="15" customHeight="1" x14ac:dyDescent="0.25">
      <c r="A23" s="68" t="s">
        <v>22</v>
      </c>
      <c r="B23" s="69"/>
      <c r="C23" s="69"/>
      <c r="D23" s="70"/>
      <c r="E23" s="44">
        <v>0</v>
      </c>
    </row>
    <row r="24" spans="1:5" ht="15" customHeight="1" x14ac:dyDescent="0.25">
      <c r="A24" s="68" t="s">
        <v>23</v>
      </c>
      <c r="B24" s="69"/>
      <c r="C24" s="69"/>
      <c r="D24" s="70"/>
      <c r="E24" s="44">
        <v>0</v>
      </c>
    </row>
    <row r="25" spans="1:5" ht="15" customHeight="1" x14ac:dyDescent="0.25">
      <c r="A25" s="68" t="s">
        <v>24</v>
      </c>
      <c r="B25" s="69"/>
      <c r="C25" s="69"/>
      <c r="D25" s="70"/>
      <c r="E25" s="44">
        <v>0</v>
      </c>
    </row>
    <row r="26" spans="1:5" ht="15" customHeight="1" x14ac:dyDescent="0.25">
      <c r="A26" s="68" t="s">
        <v>25</v>
      </c>
      <c r="B26" s="69"/>
      <c r="C26" s="69"/>
      <c r="D26" s="70"/>
      <c r="E26" s="44">
        <v>0</v>
      </c>
    </row>
    <row r="27" spans="1:5" ht="15" customHeight="1" x14ac:dyDescent="0.25">
      <c r="A27" s="68" t="s">
        <v>26</v>
      </c>
      <c r="B27" s="69"/>
      <c r="C27" s="69"/>
      <c r="D27" s="70"/>
      <c r="E27" s="44">
        <v>0</v>
      </c>
    </row>
    <row r="28" spans="1:5" ht="15" customHeight="1" x14ac:dyDescent="0.25">
      <c r="A28" s="68" t="s">
        <v>27</v>
      </c>
      <c r="B28" s="69"/>
      <c r="C28" s="69"/>
      <c r="D28" s="70"/>
      <c r="E28" s="44">
        <v>0</v>
      </c>
    </row>
    <row r="29" spans="1:5" ht="15" customHeight="1" x14ac:dyDescent="0.25">
      <c r="A29" s="68" t="s">
        <v>42</v>
      </c>
      <c r="B29" s="69"/>
      <c r="C29" s="69"/>
      <c r="D29" s="70"/>
      <c r="E29" s="44">
        <v>0</v>
      </c>
    </row>
    <row r="30" spans="1:5" ht="15" customHeight="1" x14ac:dyDescent="0.25">
      <c r="A30" s="68" t="s">
        <v>28</v>
      </c>
      <c r="B30" s="69"/>
      <c r="C30" s="69"/>
      <c r="D30" s="70"/>
      <c r="E30" s="44">
        <v>0</v>
      </c>
    </row>
    <row r="31" spans="1:5" ht="15" customHeight="1" x14ac:dyDescent="0.25">
      <c r="A31" s="68" t="s">
        <v>29</v>
      </c>
      <c r="B31" s="69"/>
      <c r="C31" s="69"/>
      <c r="D31" s="70"/>
      <c r="E31" s="44">
        <v>0</v>
      </c>
    </row>
    <row r="32" spans="1:5" s="12" customFormat="1" ht="35.549999999999997" customHeight="1" thickBot="1" x14ac:dyDescent="0.3">
      <c r="A32" s="58" t="s">
        <v>47</v>
      </c>
      <c r="B32" s="59"/>
      <c r="C32" s="59"/>
      <c r="D32" s="60"/>
      <c r="E32" s="47">
        <f>IF(SUM(E21:E31)&lt;=E14,SUM(E21:E31),"Renovation Costs exceed A3 above")</f>
        <v>0</v>
      </c>
    </row>
    <row r="33" spans="1:5" ht="14.4" thickTop="1" x14ac:dyDescent="0.25">
      <c r="A33" s="10" t="s">
        <v>30</v>
      </c>
      <c r="B33" s="11"/>
      <c r="C33" s="11"/>
      <c r="D33" s="11"/>
      <c r="E33" s="29"/>
    </row>
    <row r="34" spans="1:5" ht="16.05" customHeight="1" x14ac:dyDescent="0.25">
      <c r="A34" s="55" t="s">
        <v>31</v>
      </c>
      <c r="B34" s="56"/>
      <c r="C34" s="56"/>
      <c r="D34" s="57"/>
      <c r="E34" s="50">
        <f>IFERROR(IF(E7="Purchase",E17+E32,""),"")</f>
        <v>0</v>
      </c>
    </row>
    <row r="35" spans="1:5" ht="15" customHeight="1" x14ac:dyDescent="0.25">
      <c r="A35" s="55" t="s">
        <v>32</v>
      </c>
      <c r="B35" s="56"/>
      <c r="C35" s="56"/>
      <c r="D35" s="57"/>
      <c r="E35" s="50">
        <f>E18</f>
        <v>0</v>
      </c>
    </row>
    <row r="36" spans="1:5" ht="15" customHeight="1" x14ac:dyDescent="0.25">
      <c r="A36" s="55" t="s">
        <v>33</v>
      </c>
      <c r="B36" s="56"/>
      <c r="C36" s="56"/>
      <c r="D36" s="57"/>
      <c r="E36" s="50">
        <f>D48</f>
        <v>0</v>
      </c>
    </row>
    <row r="37" spans="1:5" ht="29.55" customHeight="1" thickBot="1" x14ac:dyDescent="0.3">
      <c r="A37" s="58" t="s">
        <v>49</v>
      </c>
      <c r="B37" s="59"/>
      <c r="C37" s="59"/>
      <c r="D37" s="60"/>
      <c r="E37" s="47">
        <f>IF(E7="Purchase",MIN(E34,E35)*E12,E18*E12)</f>
        <v>0</v>
      </c>
    </row>
    <row r="38" spans="1:5" ht="14.4" thickTop="1" x14ac:dyDescent="0.25">
      <c r="A38" s="66" t="s">
        <v>34</v>
      </c>
      <c r="B38" s="67"/>
      <c r="C38" s="67"/>
      <c r="D38" s="11"/>
      <c r="E38" s="29"/>
    </row>
    <row r="39" spans="1:5" ht="13.8" x14ac:dyDescent="0.25">
      <c r="A39" s="64" t="s">
        <v>35</v>
      </c>
      <c r="B39" s="65"/>
      <c r="C39" s="65"/>
      <c r="D39" s="14"/>
      <c r="E39" s="31"/>
    </row>
    <row r="40" spans="1:5" ht="15" customHeight="1" x14ac:dyDescent="0.25">
      <c r="A40" s="61" t="s">
        <v>46</v>
      </c>
      <c r="B40" s="62"/>
      <c r="C40" s="62"/>
      <c r="D40" s="63"/>
      <c r="E40" s="32">
        <f>IF(E7="Purchase",E17,"")</f>
        <v>0</v>
      </c>
    </row>
    <row r="41" spans="1:5" ht="15" customHeight="1" x14ac:dyDescent="0.25">
      <c r="A41" s="52" t="s">
        <v>36</v>
      </c>
      <c r="B41" s="53"/>
      <c r="C41" s="53"/>
      <c r="D41" s="54"/>
      <c r="E41" s="43">
        <f>E32</f>
        <v>0</v>
      </c>
    </row>
    <row r="42" spans="1:5" s="12" customFormat="1" ht="15.45" customHeight="1" x14ac:dyDescent="0.25">
      <c r="A42" s="52" t="s">
        <v>50</v>
      </c>
      <c r="B42" s="53"/>
      <c r="C42" s="53"/>
      <c r="D42" s="54"/>
      <c r="E42" s="33" t="str">
        <f>IF(E7="Purchase","",E17)</f>
        <v/>
      </c>
    </row>
    <row r="43" spans="1:5" ht="15" customHeight="1" x14ac:dyDescent="0.25">
      <c r="A43" s="55" t="s">
        <v>51</v>
      </c>
      <c r="B43" s="56"/>
      <c r="C43" s="56"/>
      <c r="D43" s="57"/>
      <c r="E43" s="44">
        <v>0</v>
      </c>
    </row>
    <row r="44" spans="1:5" ht="15" customHeight="1" x14ac:dyDescent="0.25">
      <c r="A44" s="55" t="s">
        <v>52</v>
      </c>
      <c r="B44" s="56"/>
      <c r="C44" s="56"/>
      <c r="D44" s="57"/>
      <c r="E44" s="44">
        <v>0</v>
      </c>
    </row>
    <row r="45" spans="1:5" s="12" customFormat="1" ht="21.6" customHeight="1" thickBot="1" x14ac:dyDescent="0.3">
      <c r="A45" s="58" t="s">
        <v>53</v>
      </c>
      <c r="B45" s="59"/>
      <c r="C45" s="59"/>
      <c r="D45" s="60"/>
      <c r="E45" s="45">
        <f>SUM(E40,E41,E42,E43,E44)</f>
        <v>0</v>
      </c>
    </row>
    <row r="46" spans="1:5" ht="13.95" customHeight="1" thickTop="1" x14ac:dyDescent="0.25">
      <c r="A46" s="15" t="s">
        <v>37</v>
      </c>
      <c r="B46" s="18"/>
      <c r="C46" s="18"/>
      <c r="D46" s="16"/>
      <c r="E46" s="34"/>
    </row>
    <row r="47" spans="1:5" ht="13.8" x14ac:dyDescent="0.25">
      <c r="A47" s="83" t="s">
        <v>54</v>
      </c>
      <c r="B47" s="84"/>
      <c r="C47" s="84"/>
      <c r="D47" s="85"/>
      <c r="E47" s="99">
        <f>IF(E7="Purchase",E37,MIN(E45,E37))</f>
        <v>0</v>
      </c>
    </row>
    <row r="48" spans="1:5" ht="15" customHeight="1" x14ac:dyDescent="0.25">
      <c r="A48" s="86" t="s">
        <v>38</v>
      </c>
      <c r="B48" s="86"/>
      <c r="C48" s="87"/>
      <c r="D48" s="42">
        <v>0</v>
      </c>
      <c r="E48" s="100"/>
    </row>
    <row r="49" spans="1:5" ht="15" customHeight="1" x14ac:dyDescent="0.25">
      <c r="A49" s="88" t="s">
        <v>39</v>
      </c>
      <c r="B49" s="89"/>
      <c r="C49" s="90"/>
      <c r="D49" s="19">
        <f>E47-D48</f>
        <v>0</v>
      </c>
      <c r="E49" s="101"/>
    </row>
    <row r="50" spans="1:5" ht="15" customHeight="1" x14ac:dyDescent="0.25">
      <c r="A50" s="94" t="s">
        <v>55</v>
      </c>
      <c r="B50" s="95"/>
      <c r="C50" s="95"/>
      <c r="D50" s="13"/>
      <c r="E50" s="44">
        <v>0</v>
      </c>
    </row>
    <row r="51" spans="1:5" s="12" customFormat="1" ht="21" customHeight="1" thickBot="1" x14ac:dyDescent="0.3">
      <c r="A51" s="58" t="s">
        <v>56</v>
      </c>
      <c r="B51" s="59"/>
      <c r="C51" s="59"/>
      <c r="D51" s="60"/>
      <c r="E51" s="45">
        <f>SUM(E47,E50)</f>
        <v>0</v>
      </c>
    </row>
    <row r="52" spans="1:5" ht="14.4" thickTop="1" x14ac:dyDescent="0.25">
      <c r="A52" s="15" t="s">
        <v>40</v>
      </c>
      <c r="B52" s="17"/>
      <c r="C52" s="17"/>
      <c r="D52" s="17"/>
      <c r="E52" s="35"/>
    </row>
    <row r="53" spans="1:5" ht="13.8" x14ac:dyDescent="0.25">
      <c r="A53" s="55" t="s">
        <v>57</v>
      </c>
      <c r="B53" s="56"/>
      <c r="C53" s="56"/>
      <c r="D53" s="57"/>
      <c r="E53" s="44">
        <v>0</v>
      </c>
    </row>
    <row r="54" spans="1:5" s="9" customFormat="1" ht="29.55" customHeight="1" x14ac:dyDescent="0.25">
      <c r="A54" s="91" t="s">
        <v>58</v>
      </c>
      <c r="B54" s="92"/>
      <c r="C54" s="92"/>
      <c r="D54" s="93"/>
      <c r="E54" s="46">
        <v>0</v>
      </c>
    </row>
    <row r="55" spans="1:5" s="9" customFormat="1" ht="15" customHeight="1" thickBot="1" x14ac:dyDescent="0.3">
      <c r="A55" s="80" t="s">
        <v>59</v>
      </c>
      <c r="B55" s="81"/>
      <c r="C55" s="81"/>
      <c r="D55" s="82"/>
      <c r="E55" s="47">
        <f>SUM(E53,E54)</f>
        <v>0</v>
      </c>
    </row>
    <row r="56" spans="1:5" ht="14.4" thickTop="1" x14ac:dyDescent="0.25">
      <c r="A56" s="15"/>
      <c r="B56" s="17"/>
      <c r="C56" s="17"/>
      <c r="D56" s="17"/>
      <c r="E56" s="48"/>
    </row>
    <row r="57" spans="1:5" ht="15" customHeight="1" x14ac:dyDescent="0.25">
      <c r="A57" s="55" t="s">
        <v>60</v>
      </c>
      <c r="B57" s="56"/>
      <c r="C57" s="56"/>
      <c r="D57" s="57"/>
      <c r="E57" s="47">
        <f>E45</f>
        <v>0</v>
      </c>
    </row>
    <row r="58" spans="1:5" ht="13.5" customHeight="1" x14ac:dyDescent="0.25">
      <c r="A58" s="55" t="s">
        <v>61</v>
      </c>
      <c r="B58" s="56"/>
      <c r="C58" s="56"/>
      <c r="D58" s="57"/>
      <c r="E58" s="47">
        <f>SUM(E51,E55)</f>
        <v>0</v>
      </c>
    </row>
    <row r="59" spans="1:5" ht="109.05" customHeight="1" x14ac:dyDescent="0.25">
      <c r="A59" s="96" t="s">
        <v>41</v>
      </c>
      <c r="B59" s="97"/>
      <c r="C59" s="97"/>
      <c r="D59" s="98"/>
      <c r="E59" s="36" t="str">
        <f>IFERROR(IF(E7="Purchase",E51/MIN(E34,E35),E51/E35),"")</f>
        <v/>
      </c>
    </row>
    <row r="60" spans="1:5" s="3" customFormat="1" ht="42.6" customHeight="1" thickBot="1" x14ac:dyDescent="0.3">
      <c r="A60" s="58" t="s">
        <v>62</v>
      </c>
      <c r="B60" s="59"/>
      <c r="C60" s="59"/>
      <c r="D60" s="60"/>
      <c r="E60" s="49">
        <f>E45-E47-E55</f>
        <v>0</v>
      </c>
    </row>
    <row r="61" spans="1:5" ht="15" customHeight="1" thickTop="1" x14ac:dyDescent="0.25">
      <c r="A61" s="20"/>
      <c r="B61" s="21"/>
      <c r="C61" s="21"/>
      <c r="D61" s="21"/>
      <c r="E61" s="37"/>
    </row>
    <row r="62" spans="1:5" ht="15" customHeight="1" x14ac:dyDescent="0.25">
      <c r="A62" s="74"/>
      <c r="B62" s="74"/>
      <c r="C62" s="74"/>
      <c r="D62" s="4"/>
      <c r="E62" s="38"/>
    </row>
    <row r="63" spans="1:5" ht="15" customHeight="1" x14ac:dyDescent="0.25">
      <c r="A63" s="74"/>
      <c r="B63" s="74"/>
      <c r="C63" s="74"/>
      <c r="D63" s="4"/>
      <c r="E63" s="38"/>
    </row>
    <row r="64" spans="1:5" ht="12" customHeight="1" x14ac:dyDescent="0.25">
      <c r="A64" s="75"/>
      <c r="B64" s="75"/>
      <c r="C64" s="75"/>
      <c r="D64" s="5"/>
      <c r="E64" s="39"/>
    </row>
    <row r="65" spans="1:5" ht="22.5" customHeight="1" x14ac:dyDescent="0.25">
      <c r="A65" s="76"/>
      <c r="B65" s="75"/>
      <c r="C65" s="75"/>
      <c r="D65" s="6"/>
      <c r="E65" s="40"/>
    </row>
    <row r="66" spans="1:5" ht="15" customHeight="1" x14ac:dyDescent="0.25">
      <c r="A66" s="75"/>
      <c r="B66" s="75"/>
      <c r="C66" s="75"/>
      <c r="D66" s="4"/>
      <c r="E66" s="38"/>
    </row>
    <row r="67" spans="1:5" ht="15" customHeight="1" x14ac:dyDescent="0.25">
      <c r="A67" s="74"/>
      <c r="B67" s="74"/>
      <c r="C67" s="74"/>
      <c r="D67" s="4"/>
      <c r="E67" s="38"/>
    </row>
    <row r="68" spans="1:5" ht="13.5" customHeight="1" x14ac:dyDescent="0.2">
      <c r="A68" s="74"/>
      <c r="B68" s="74"/>
      <c r="C68" s="74"/>
      <c r="D68" s="2"/>
      <c r="E68" s="38"/>
    </row>
    <row r="69" spans="1:5" ht="165" hidden="1" customHeight="1" x14ac:dyDescent="0.2">
      <c r="A69" s="7"/>
      <c r="B69" s="2"/>
      <c r="C69" s="2"/>
      <c r="D69" s="2"/>
      <c r="E69" s="38"/>
    </row>
    <row r="70" spans="1:5" x14ac:dyDescent="0.2">
      <c r="A70" s="2"/>
      <c r="B70" s="2"/>
      <c r="C70" s="2"/>
      <c r="E70" s="38"/>
    </row>
    <row r="71" spans="1:5" x14ac:dyDescent="0.25">
      <c r="E71" s="38"/>
    </row>
    <row r="72" spans="1:5" x14ac:dyDescent="0.25">
      <c r="E72" s="38"/>
    </row>
    <row r="73" spans="1:5" x14ac:dyDescent="0.25">
      <c r="E73" s="38"/>
    </row>
    <row r="74" spans="1:5" x14ac:dyDescent="0.25">
      <c r="E74" s="38"/>
    </row>
    <row r="75" spans="1:5" x14ac:dyDescent="0.25">
      <c r="E75" s="38"/>
    </row>
    <row r="76" spans="1:5" x14ac:dyDescent="0.25">
      <c r="E76" s="38"/>
    </row>
    <row r="77" spans="1:5" x14ac:dyDescent="0.25">
      <c r="E77" s="38"/>
    </row>
    <row r="78" spans="1:5" x14ac:dyDescent="0.25">
      <c r="E78" s="38"/>
    </row>
    <row r="79" spans="1:5" x14ac:dyDescent="0.25">
      <c r="E79" s="38"/>
    </row>
    <row r="80" spans="1:5" x14ac:dyDescent="0.25">
      <c r="E80" s="38"/>
    </row>
    <row r="81" spans="1:5" x14ac:dyDescent="0.25">
      <c r="C81" s="8"/>
      <c r="E81" s="38"/>
    </row>
    <row r="82" spans="1:5" x14ac:dyDescent="0.25">
      <c r="C82" s="8"/>
      <c r="E82" s="38"/>
    </row>
    <row r="83" spans="1:5" ht="26.1" customHeight="1" x14ac:dyDescent="0.25">
      <c r="E83" s="38"/>
    </row>
    <row r="84" spans="1:5" x14ac:dyDescent="0.25">
      <c r="A84" s="71"/>
      <c r="B84" s="71"/>
      <c r="C84" s="71"/>
      <c r="E84" s="38"/>
    </row>
    <row r="85" spans="1:5" x14ac:dyDescent="0.25">
      <c r="E85" s="38"/>
    </row>
    <row r="86" spans="1:5" x14ac:dyDescent="0.25">
      <c r="E86" s="38"/>
    </row>
    <row r="87" spans="1:5" x14ac:dyDescent="0.25">
      <c r="E87" s="38"/>
    </row>
    <row r="88" spans="1:5" x14ac:dyDescent="0.25">
      <c r="E88" s="38"/>
    </row>
  </sheetData>
  <sheetProtection sheet="1" objects="1" scenarios="1"/>
  <mergeCells count="67">
    <mergeCell ref="A26:D26"/>
    <mergeCell ref="A3:E3"/>
    <mergeCell ref="A4:B4"/>
    <mergeCell ref="A2:D2"/>
    <mergeCell ref="A19:B19"/>
    <mergeCell ref="C4:E4"/>
    <mergeCell ref="C5:E5"/>
    <mergeCell ref="A5:B5"/>
    <mergeCell ref="A7:B12"/>
    <mergeCell ref="E47:E49"/>
    <mergeCell ref="A6:D6"/>
    <mergeCell ref="A14:B15"/>
    <mergeCell ref="C14:D15"/>
    <mergeCell ref="A13:D13"/>
    <mergeCell ref="C12:D12"/>
    <mergeCell ref="C11:D11"/>
    <mergeCell ref="C10:D10"/>
    <mergeCell ref="C9:D9"/>
    <mergeCell ref="C8:D8"/>
    <mergeCell ref="C7:D7"/>
    <mergeCell ref="A27:D27"/>
    <mergeCell ref="A22:D22"/>
    <mergeCell ref="A23:D23"/>
    <mergeCell ref="A24:D24"/>
    <mergeCell ref="A25:D25"/>
    <mergeCell ref="A62:C62"/>
    <mergeCell ref="A47:D47"/>
    <mergeCell ref="A48:C48"/>
    <mergeCell ref="A49:C49"/>
    <mergeCell ref="A51:D51"/>
    <mergeCell ref="A53:D53"/>
    <mergeCell ref="A54:D54"/>
    <mergeCell ref="A55:D55"/>
    <mergeCell ref="A57:D57"/>
    <mergeCell ref="A50:C50"/>
    <mergeCell ref="A58:D58"/>
    <mergeCell ref="A59:D59"/>
    <mergeCell ref="A60:D60"/>
    <mergeCell ref="A84:C84"/>
    <mergeCell ref="E14:E15"/>
    <mergeCell ref="A63:C63"/>
    <mergeCell ref="A64:C64"/>
    <mergeCell ref="A65:C65"/>
    <mergeCell ref="A66:C66"/>
    <mergeCell ref="A67:C67"/>
    <mergeCell ref="A68:C68"/>
    <mergeCell ref="A17:D17"/>
    <mergeCell ref="A18:D18"/>
    <mergeCell ref="A20:D20"/>
    <mergeCell ref="A21:D21"/>
    <mergeCell ref="A42:D42"/>
    <mergeCell ref="A43:D43"/>
    <mergeCell ref="A44:D44"/>
    <mergeCell ref="A45:D45"/>
    <mergeCell ref="A28:D28"/>
    <mergeCell ref="A29:D29"/>
    <mergeCell ref="A30:D30"/>
    <mergeCell ref="A31:D31"/>
    <mergeCell ref="A32:D32"/>
    <mergeCell ref="A41:D41"/>
    <mergeCell ref="A34:D34"/>
    <mergeCell ref="A35:D35"/>
    <mergeCell ref="A36:D36"/>
    <mergeCell ref="A37:D37"/>
    <mergeCell ref="A40:D40"/>
    <mergeCell ref="A39:C39"/>
    <mergeCell ref="A38:C38"/>
  </mergeCells>
  <dataValidations count="5">
    <dataValidation type="list" showInputMessage="1" showErrorMessage="1" sqref="E10:E11" xr:uid="{F35F2306-DDB9-4987-9613-CBDDFBB2AFD2}">
      <formula1>"Yes, No"</formula1>
    </dataValidation>
    <dataValidation type="list" showInputMessage="1" showErrorMessage="1" sqref="E9" xr:uid="{D25F2423-9BB9-4008-9393-800CE6579A57}">
      <formula1>"1-Unit, 2-4 Unit"</formula1>
    </dataValidation>
    <dataValidation type="list" allowBlank="1" showInputMessage="1" showErrorMessage="1" sqref="E7" xr:uid="{C228666F-B9F7-4A4C-9106-2FD09FE2DC10}">
      <formula1>"Purchase, Limited Cash-Out Refinance"</formula1>
    </dataValidation>
    <dataValidation type="list" allowBlank="1" showInputMessage="1" showErrorMessage="1" sqref="E8" xr:uid="{D89E745F-4493-4BDD-B19D-E39B991DFB88}">
      <formula1>"Primary Residence, Second Home, Investment Property"</formula1>
    </dataValidation>
    <dataValidation type="list" allowBlank="1" showInputMessage="1" showErrorMessage="1" sqref="E13" xr:uid="{F382697E-B5C6-4C2F-B1F4-029649674DD3}">
      <formula1>"Yes,No"</formula1>
    </dataValidation>
  </dataValidations>
  <pageMargins left="0.25" right="0.25" top="0.75" bottom="0.75" header="0.3" footer="0.3"/>
  <pageSetup scale="70" orientation="portrait" r:id="rId1"/>
  <headerFooter>
    <oddFooter>&amp;L_x000D_&amp;1#&amp;"Calibri"&amp;10&amp;K000000 Fannie Mae Confidential</oddFooter>
  </headerFooter>
  <rowBreaks count="1" manualBreakCount="1">
    <brk id="37"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3F16E417DAABE4EB2F22E8EE65F9786" ma:contentTypeVersion="17" ma:contentTypeDescription="Create a new document." ma:contentTypeScope="" ma:versionID="55ffa4abe15806df570299e65a1287de">
  <xsd:schema xmlns:xsd="http://www.w3.org/2001/XMLSchema" xmlns:xs="http://www.w3.org/2001/XMLSchema" xmlns:p="http://schemas.microsoft.com/office/2006/metadata/properties" xmlns:ns3="00c6897c-31f1-49d9-a323-ffa9eb362e2b" xmlns:ns4="a0976699-aa6d-4899-8083-83cc517ff242" targetNamespace="http://schemas.microsoft.com/office/2006/metadata/properties" ma:root="true" ma:fieldsID="816606bb1b21b24d35f6ded9e25a9e9f" ns3:_="" ns4:_="">
    <xsd:import namespace="00c6897c-31f1-49d9-a323-ffa9eb362e2b"/>
    <xsd:import namespace="a0976699-aa6d-4899-8083-83cc517ff24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element ref="ns3:MediaLengthInSeconds" minOccurs="0"/>
                <xsd:element ref="ns3:MediaServiceDateTake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c6897c-31f1-49d9-a323-ffa9eb362e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ternalName="MediaServiceDateTaken"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0976699-aa6d-4899-8083-83cc517ff242"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00c6897c-31f1-49d9-a323-ffa9eb362e2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18116B-810B-4495-8416-04AFC5275F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c6897c-31f1-49d9-a323-ffa9eb362e2b"/>
    <ds:schemaRef ds:uri="a0976699-aa6d-4899-8083-83cc517ff2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4DE8A4-36F5-479A-AC60-C0B9574200D9}">
  <ds:schemaRefs>
    <ds:schemaRef ds:uri="00c6897c-31f1-49d9-a323-ffa9eb362e2b"/>
    <ds:schemaRef ds:uri="http://schemas.openxmlformats.org/package/2006/metadata/core-properties"/>
    <ds:schemaRef ds:uri="http://purl.org/dc/terms/"/>
    <ds:schemaRef ds:uri="http://purl.org/dc/elements/1.1/"/>
    <ds:schemaRef ds:uri="http://schemas.microsoft.com/office/infopath/2007/PartnerControls"/>
    <ds:schemaRef ds:uri="http://schemas.microsoft.com/office/2006/documentManagement/types"/>
    <ds:schemaRef ds:uri="a0976699-aa6d-4899-8083-83cc517ff242"/>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7E71A506-5A73-439C-9A0C-451208C7D17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Form 1035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Farneth, Benjamin</dc:creator>
  <cp:keywords/>
  <dc:description/>
  <cp:lastModifiedBy>Lee, Jasmine</cp:lastModifiedBy>
  <cp:revision/>
  <cp:lastPrinted>2024-08-19T14:25:31Z</cp:lastPrinted>
  <dcterms:created xsi:type="dcterms:W3CDTF">2023-12-26T21:02:02Z</dcterms:created>
  <dcterms:modified xsi:type="dcterms:W3CDTF">2024-09-19T14:33:49Z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2018-05-09T00:00:00Z</vt:filetime>
  </property>
  <property fmtid="{D5CDD505-2E9C-101B-9397-08002B2CF9AE}" pid="3" name="Creator">
    <vt:lpwstr>Acrobat PDFMaker 15 for Word</vt:lpwstr>
  </property>
  <property fmtid="{D5CDD505-2E9C-101B-9397-08002B2CF9AE}" pid="4" name="LastSaved">
    <vt:filetime>2023-12-26T00:00:00Z</vt:filetime>
  </property>
  <property fmtid="{D5CDD505-2E9C-101B-9397-08002B2CF9AE}" pid="5" name="Producer">
    <vt:lpwstr>Adobe PDF Library 15.0</vt:lpwstr>
  </property>
  <property fmtid="{D5CDD505-2E9C-101B-9397-08002B2CF9AE}" pid="6" name="MSIP_Label_a9455cd2-ef3f-47ad-8dee-f10882ec60d9_Enabled">
    <vt:lpwstr>true</vt:lpwstr>
  </property>
  <property fmtid="{D5CDD505-2E9C-101B-9397-08002B2CF9AE}" pid="7" name="MSIP_Label_a9455cd2-ef3f-47ad-8dee-f10882ec60d9_SetDate">
    <vt:lpwstr>2023-12-26T21:04:44Z</vt:lpwstr>
  </property>
  <property fmtid="{D5CDD505-2E9C-101B-9397-08002B2CF9AE}" pid="8" name="MSIP_Label_a9455cd2-ef3f-47ad-8dee-f10882ec60d9_Method">
    <vt:lpwstr>Standard</vt:lpwstr>
  </property>
  <property fmtid="{D5CDD505-2E9C-101B-9397-08002B2CF9AE}" pid="9" name="MSIP_Label_a9455cd2-ef3f-47ad-8dee-f10882ec60d9_Name">
    <vt:lpwstr>Confidential - Internal Distribution</vt:lpwstr>
  </property>
  <property fmtid="{D5CDD505-2E9C-101B-9397-08002B2CF9AE}" pid="10" name="MSIP_Label_a9455cd2-ef3f-47ad-8dee-f10882ec60d9_SiteId">
    <vt:lpwstr>e6baca02-d986-4077-8053-30de7d5e0d58</vt:lpwstr>
  </property>
  <property fmtid="{D5CDD505-2E9C-101B-9397-08002B2CF9AE}" pid="11" name="MSIP_Label_a9455cd2-ef3f-47ad-8dee-f10882ec60d9_ActionId">
    <vt:lpwstr>e4ca8db5-df47-408b-8d4c-0a8884b0f195</vt:lpwstr>
  </property>
  <property fmtid="{D5CDD505-2E9C-101B-9397-08002B2CF9AE}" pid="12" name="MSIP_Label_a9455cd2-ef3f-47ad-8dee-f10882ec60d9_ContentBits">
    <vt:lpwstr>2</vt:lpwstr>
  </property>
  <property fmtid="{D5CDD505-2E9C-101B-9397-08002B2CF9AE}" pid="13" name="ContentTypeId">
    <vt:lpwstr>0x01010003F16E417DAABE4EB2F22E8EE65F9786</vt:lpwstr>
  </property>
</Properties>
</file>