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Work Saved Files\Migration Folder\SF Marketing Production\Web Portal Files for Publication\PMIERs\"/>
    </mc:Choice>
  </mc:AlternateContent>
  <bookViews>
    <workbookView xWindow="0" yWindow="0" windowWidth="28800" windowHeight="11835" tabRatio="851"/>
  </bookViews>
  <sheets>
    <sheet name="Available Assets" sheetId="1" r:id="rId1"/>
    <sheet name="Investment Portfolio" sheetId="2" r:id="rId2"/>
    <sheet name="NIW" sheetId="3" r:id="rId3"/>
    <sheet name="NIW by Vintage &amp; Channel" sheetId="4" r:id="rId4"/>
    <sheet name="Risk in Force" sheetId="5" r:id="rId5"/>
    <sheet name="Ratios" sheetId="6" r:id="rId6"/>
    <sheet name="Earned Premiums" sheetId="7" r:id="rId7"/>
    <sheet name="Delinquent Loans" sheetId="8" r:id="rId8"/>
    <sheet name="Loss Reserve" sheetId="9" r:id="rId9"/>
    <sheet name="Cure Rates" sheetId="10" r:id="rId10"/>
    <sheet name="Reinsurance 5-Yr Forecast" sheetId="11" r:id="rId11"/>
    <sheet name="Reinsurance Treaties" sheetId="13" r:id="rId12"/>
  </sheets>
  <externalReferences>
    <externalReference r:id="rId13"/>
    <externalReference r:id="rId14"/>
  </externalReferences>
  <definedNames>
    <definedName name="_xlnm.Print_Area" localSheetId="0">'Available Assets'!$A$1:$D$107</definedName>
    <definedName name="_xlnm.Print_Area" localSheetId="9">'Cure Rates'!$B$1:$G$26</definedName>
    <definedName name="_xlnm.Print_Area" localSheetId="7">'Delinquent Loans'!$B$1:$N$64</definedName>
    <definedName name="_xlnm.Print_Area" localSheetId="6">'Earned Premiums'!$B$1:$L$87</definedName>
    <definedName name="_xlnm.Print_Area" localSheetId="1">'Investment Portfolio'!$B$1:$N$34</definedName>
    <definedName name="_xlnm.Print_Area" localSheetId="8">'Loss Reserve'!$B$1:$O$37</definedName>
    <definedName name="_xlnm.Print_Area" localSheetId="2">NIW!$B$1:$N$156</definedName>
    <definedName name="_xlnm.Print_Area" localSheetId="3">'NIW by Vintage &amp; Channel'!$B$1:$P$68</definedName>
    <definedName name="_xlnm.Print_Area" localSheetId="5">Ratios!$B$1:$N$29</definedName>
    <definedName name="_xlnm.Print_Area" localSheetId="10">'Reinsurance 5-Yr Forecast'!$B$1:$J$52</definedName>
    <definedName name="_xlnm.Print_Area" localSheetId="11">'Reinsurance Treaties'!$B$1:$N$55</definedName>
    <definedName name="_xlnm.Print_Area" localSheetId="4">'Risk in Force'!$B$1:$N$193</definedName>
    <definedName name="ReportingDate" localSheetId="11">'[1]RIF, NIW by Credit Score &amp; CLTV'!$H$4</definedName>
    <definedName name="ReportingDate">'[2]RIF, NIW by Credit Score &amp; CLTV'!$H$4</definedName>
    <definedName name="Z_18410C44_1509_4A81_A619_A8124EF6BE70_.wvu.Cols" localSheetId="0" hidden="1">'Available Assets'!$S:$S</definedName>
    <definedName name="Z_18410C44_1509_4A81_A619_A8124EF6BE70_.wvu.PrintArea" localSheetId="0" hidden="1">'Available Assets'!$A$1:$D$107</definedName>
    <definedName name="Z_18410C44_1509_4A81_A619_A8124EF6BE70_.wvu.PrintArea" localSheetId="9" hidden="1">'Cure Rates'!$B$1:$G$26</definedName>
    <definedName name="Z_18410C44_1509_4A81_A619_A8124EF6BE70_.wvu.PrintArea" localSheetId="7" hidden="1">'Delinquent Loans'!$B$1:$N$64</definedName>
    <definedName name="Z_18410C44_1509_4A81_A619_A8124EF6BE70_.wvu.PrintArea" localSheetId="6" hidden="1">'Earned Premiums'!$B$1:$L$87</definedName>
    <definedName name="Z_18410C44_1509_4A81_A619_A8124EF6BE70_.wvu.PrintArea" localSheetId="1" hidden="1">'Investment Portfolio'!$B$1:$N$34</definedName>
    <definedName name="Z_18410C44_1509_4A81_A619_A8124EF6BE70_.wvu.PrintArea" localSheetId="8" hidden="1">'Loss Reserve'!$B$1:$O$37</definedName>
    <definedName name="Z_18410C44_1509_4A81_A619_A8124EF6BE70_.wvu.PrintArea" localSheetId="2" hidden="1">NIW!$B$1:$N$156</definedName>
    <definedName name="Z_18410C44_1509_4A81_A619_A8124EF6BE70_.wvu.PrintArea" localSheetId="3" hidden="1">'NIW by Vintage &amp; Channel'!$B$1:$P$68</definedName>
    <definedName name="Z_18410C44_1509_4A81_A619_A8124EF6BE70_.wvu.PrintArea" localSheetId="5" hidden="1">Ratios!$B$1:$N$29</definedName>
    <definedName name="Z_18410C44_1509_4A81_A619_A8124EF6BE70_.wvu.PrintArea" localSheetId="10" hidden="1">'Reinsurance 5-Yr Forecast'!$B$1:$J$52</definedName>
    <definedName name="Z_18410C44_1509_4A81_A619_A8124EF6BE70_.wvu.PrintArea" localSheetId="11" hidden="1">'Reinsurance Treaties'!$B$1:$N$55</definedName>
    <definedName name="Z_18410C44_1509_4A81_A619_A8124EF6BE70_.wvu.PrintArea" localSheetId="4" hidden="1">'Risk in Force'!$B$1:$N$193</definedName>
    <definedName name="Z_3317D429_6AD8_4021_8835_C904C52458E4_.wvu.Cols" localSheetId="0" hidden="1">'Available Assets'!$S:$S</definedName>
    <definedName name="Z_3317D429_6AD8_4021_8835_C904C52458E4_.wvu.PrintArea" localSheetId="0" hidden="1">'Available Assets'!$A$1:$D$107</definedName>
    <definedName name="Z_3317D429_6AD8_4021_8835_C904C52458E4_.wvu.PrintArea" localSheetId="9" hidden="1">'Cure Rates'!$B$1:$G$26</definedName>
    <definedName name="Z_3317D429_6AD8_4021_8835_C904C52458E4_.wvu.PrintArea" localSheetId="7" hidden="1">'Delinquent Loans'!$B$1:$N$64</definedName>
    <definedName name="Z_3317D429_6AD8_4021_8835_C904C52458E4_.wvu.PrintArea" localSheetId="6" hidden="1">'Earned Premiums'!$B$1:$L$87</definedName>
    <definedName name="Z_3317D429_6AD8_4021_8835_C904C52458E4_.wvu.PrintArea" localSheetId="1" hidden="1">'Investment Portfolio'!$B$1:$N$34</definedName>
    <definedName name="Z_3317D429_6AD8_4021_8835_C904C52458E4_.wvu.PrintArea" localSheetId="8" hidden="1">'Loss Reserve'!$B$1:$O$37</definedName>
    <definedName name="Z_3317D429_6AD8_4021_8835_C904C52458E4_.wvu.PrintArea" localSheetId="2" hidden="1">NIW!$B$1:$N$156</definedName>
    <definedName name="Z_3317D429_6AD8_4021_8835_C904C52458E4_.wvu.PrintArea" localSheetId="3" hidden="1">'NIW by Vintage &amp; Channel'!$B$1:$P$68</definedName>
    <definedName name="Z_3317D429_6AD8_4021_8835_C904C52458E4_.wvu.PrintArea" localSheetId="5" hidden="1">Ratios!$B$1:$N$29</definedName>
    <definedName name="Z_3317D429_6AD8_4021_8835_C904C52458E4_.wvu.PrintArea" localSheetId="10" hidden="1">'Reinsurance 5-Yr Forecast'!$B$1:$J$52</definedName>
    <definedName name="Z_3317D429_6AD8_4021_8835_C904C52458E4_.wvu.PrintArea" localSheetId="11" hidden="1">'Reinsurance Treaties'!$B$1:$N$55</definedName>
    <definedName name="Z_3317D429_6AD8_4021_8835_C904C52458E4_.wvu.PrintArea" localSheetId="4" hidden="1">'Risk in Force'!$B$1:$N$193</definedName>
    <definedName name="Z_70D3A100_F58C_458F_8604_1BC66720F882_.wvu.Cols" localSheetId="0" hidden="1">'Available Assets'!$S:$S</definedName>
    <definedName name="Z_70D3A100_F58C_458F_8604_1BC66720F882_.wvu.PrintArea" localSheetId="0" hidden="1">'Available Assets'!$A$1:$D$107</definedName>
    <definedName name="Z_70D3A100_F58C_458F_8604_1BC66720F882_.wvu.PrintArea" localSheetId="9" hidden="1">'Cure Rates'!$B$1:$G$26</definedName>
    <definedName name="Z_70D3A100_F58C_458F_8604_1BC66720F882_.wvu.PrintArea" localSheetId="7" hidden="1">'Delinquent Loans'!$B$1:$N$64</definedName>
    <definedName name="Z_70D3A100_F58C_458F_8604_1BC66720F882_.wvu.PrintArea" localSheetId="6" hidden="1">'Earned Premiums'!$B$1:$L$87</definedName>
    <definedName name="Z_70D3A100_F58C_458F_8604_1BC66720F882_.wvu.PrintArea" localSheetId="1" hidden="1">'Investment Portfolio'!$B$1:$N$34</definedName>
    <definedName name="Z_70D3A100_F58C_458F_8604_1BC66720F882_.wvu.PrintArea" localSheetId="8" hidden="1">'Loss Reserve'!$B$1:$O$37</definedName>
    <definedName name="Z_70D3A100_F58C_458F_8604_1BC66720F882_.wvu.PrintArea" localSheetId="2" hidden="1">NIW!$B$1:$N$156</definedName>
    <definedName name="Z_70D3A100_F58C_458F_8604_1BC66720F882_.wvu.PrintArea" localSheetId="3" hidden="1">'NIW by Vintage &amp; Channel'!$B$1:$P$68</definedName>
    <definedName name="Z_70D3A100_F58C_458F_8604_1BC66720F882_.wvu.PrintArea" localSheetId="5" hidden="1">Ratios!$B$1:$N$29</definedName>
    <definedName name="Z_70D3A100_F58C_458F_8604_1BC66720F882_.wvu.PrintArea" localSheetId="10" hidden="1">'Reinsurance 5-Yr Forecast'!$B$1:$J$52</definedName>
    <definedName name="Z_70D3A100_F58C_458F_8604_1BC66720F882_.wvu.PrintArea" localSheetId="4" hidden="1">'Risk in Force'!$B$1:$N$193</definedName>
    <definedName name="Z_E52DE93C_8B33_40FF_A3B9_2FD2F21CBFED_.wvu.Cols" localSheetId="0" hidden="1">'Available Assets'!$S:$S</definedName>
    <definedName name="Z_E52DE93C_8B33_40FF_A3B9_2FD2F21CBFED_.wvu.PrintArea" localSheetId="0" hidden="1">'Available Assets'!$A$1:$D$107</definedName>
    <definedName name="Z_E52DE93C_8B33_40FF_A3B9_2FD2F21CBFED_.wvu.PrintArea" localSheetId="9" hidden="1">'Cure Rates'!$B$1:$G$26</definedName>
    <definedName name="Z_E52DE93C_8B33_40FF_A3B9_2FD2F21CBFED_.wvu.PrintArea" localSheetId="7" hidden="1">'Delinquent Loans'!$B$1:$N$64</definedName>
    <definedName name="Z_E52DE93C_8B33_40FF_A3B9_2FD2F21CBFED_.wvu.PrintArea" localSheetId="6" hidden="1">'Earned Premiums'!$B$1:$L$87</definedName>
    <definedName name="Z_E52DE93C_8B33_40FF_A3B9_2FD2F21CBFED_.wvu.PrintArea" localSheetId="1" hidden="1">'Investment Portfolio'!$B$1:$N$34</definedName>
    <definedName name="Z_E52DE93C_8B33_40FF_A3B9_2FD2F21CBFED_.wvu.PrintArea" localSheetId="8" hidden="1">'Loss Reserve'!$B$1:$O$37</definedName>
    <definedName name="Z_E52DE93C_8B33_40FF_A3B9_2FD2F21CBFED_.wvu.PrintArea" localSheetId="2" hidden="1">NIW!$B$1:$N$156</definedName>
    <definedName name="Z_E52DE93C_8B33_40FF_A3B9_2FD2F21CBFED_.wvu.PrintArea" localSheetId="3" hidden="1">'NIW by Vintage &amp; Channel'!$B$1:$P$68</definedName>
    <definedName name="Z_E52DE93C_8B33_40FF_A3B9_2FD2F21CBFED_.wvu.PrintArea" localSheetId="5" hidden="1">Ratios!$B$1:$N$29</definedName>
    <definedName name="Z_E52DE93C_8B33_40FF_A3B9_2FD2F21CBFED_.wvu.PrintArea" localSheetId="10" hidden="1">'Reinsurance 5-Yr Forecast'!$B$1:$J$52</definedName>
    <definedName name="Z_E52DE93C_8B33_40FF_A3B9_2FD2F21CBFED_.wvu.PrintArea" localSheetId="11" hidden="1">'Reinsurance Treaties'!$B$1:$N$55</definedName>
    <definedName name="Z_E52DE93C_8B33_40FF_A3B9_2FD2F21CBFED_.wvu.PrintArea" localSheetId="4" hidden="1">'Risk in Force'!$B$1:$N$193</definedName>
  </definedNames>
  <calcPr calcId="152511" calcMode="autoNoTable"/>
  <customWorkbookViews>
    <customWorkbookView name="Chen, Yanyi - Personal View" guid="{70D3A100-F58C-458F-8604-1BC66720F882}" mergeInterval="0" personalView="1" maximized="1" xWindow="-8" yWindow="-8" windowWidth="1936" windowHeight="1056" tabRatio="851" activeSheetId="1"/>
    <customWorkbookView name="Franke, Annett - Personal View" guid="{E52DE93C-8B33-40FF-A3B9-2FD2F21CBFED}" mergeInterval="0" personalView="1" maximized="1" xWindow="-8" yWindow="-8" windowWidth="1456" windowHeight="876" tabRatio="851" activeSheetId="13"/>
    <customWorkbookView name="Economikos, Hresoula - Personal View" guid="{3317D429-6AD8-4021-8835-C904C52458E4}" mergeInterval="0" personalView="1" maximized="1" xWindow="-8" yWindow="-8" windowWidth="1936" windowHeight="1056" tabRatio="851" activeSheetId="1"/>
    <customWorkbookView name="r2uejc - Personal View" guid="{18410C44-1509-4A81-A619-A8124EF6BE70}" mergeInterval="0" personalView="1" maximized="1" xWindow="-2891" yWindow="85" windowWidth="2902" windowHeight="1558" tabRatio="851" activeSheetId="11"/>
  </customWorkbookViews>
</workbook>
</file>

<file path=xl/calcChain.xml><?xml version="1.0" encoding="utf-8"?>
<calcChain xmlns="http://schemas.openxmlformats.org/spreadsheetml/2006/main">
  <c r="V20" i="13" l="1"/>
  <c r="X20" i="13" s="1"/>
  <c r="H20" i="13"/>
  <c r="I19" i="13"/>
  <c r="I18" i="13"/>
  <c r="I17" i="13"/>
  <c r="I16" i="13"/>
  <c r="I15" i="13"/>
  <c r="V14" i="13"/>
  <c r="X14" i="13" s="1"/>
  <c r="H14" i="13"/>
  <c r="I13" i="13"/>
  <c r="I12" i="13"/>
  <c r="I11" i="13"/>
  <c r="I10" i="13"/>
  <c r="I9" i="13"/>
  <c r="C62" i="1" l="1"/>
  <c r="C51" i="1"/>
  <c r="D53" i="1" s="1"/>
  <c r="C98" i="1"/>
  <c r="C90" i="1"/>
  <c r="D62" i="1"/>
  <c r="D51" i="1"/>
  <c r="C27" i="1"/>
  <c r="C20" i="1"/>
  <c r="C114" i="1"/>
  <c r="C38" i="1"/>
  <c r="C39" i="1" s="1"/>
  <c r="D98" i="1"/>
  <c r="D90" i="1"/>
  <c r="B53" i="4"/>
  <c r="B52" i="4"/>
  <c r="B51" i="4"/>
  <c r="B50" i="4"/>
  <c r="B49" i="4"/>
  <c r="B48" i="4"/>
  <c r="B47" i="4"/>
  <c r="B46" i="4"/>
  <c r="B45" i="4"/>
  <c r="B44" i="4"/>
  <c r="B43" i="4"/>
  <c r="B42" i="4"/>
  <c r="B41" i="4"/>
  <c r="B9" i="4"/>
  <c r="B10" i="4"/>
  <c r="B11" i="4"/>
  <c r="B12" i="4"/>
  <c r="B13" i="4"/>
  <c r="B14" i="4"/>
  <c r="B15" i="4"/>
  <c r="B16" i="4"/>
  <c r="B17" i="4"/>
  <c r="B18" i="4"/>
  <c r="B19" i="4"/>
  <c r="B20" i="4"/>
  <c r="C42" i="1" l="1"/>
  <c r="C77" i="1" s="1"/>
  <c r="D54" i="1"/>
  <c r="D68" i="1" s="1"/>
  <c r="C71" i="1" s="1"/>
  <c r="C75" i="1" s="1"/>
  <c r="C115" i="1" s="1"/>
  <c r="C116" i="1" s="1"/>
  <c r="C80" i="1" l="1"/>
</calcChain>
</file>

<file path=xl/comments1.xml><?xml version="1.0" encoding="utf-8"?>
<comments xmlns="http://schemas.openxmlformats.org/spreadsheetml/2006/main">
  <authors>
    <author>Chen, Yanyi</author>
  </authors>
  <commentList>
    <comment ref="S14" authorId="0" shapeId="0">
      <text>
        <r>
          <rPr>
            <b/>
            <sz val="9"/>
            <color indexed="81"/>
            <rFont val="Tahoma"/>
            <family val="2"/>
          </rPr>
          <t>Chen, Yanyi:</t>
        </r>
        <r>
          <rPr>
            <sz val="9"/>
            <color indexed="81"/>
            <rFont val="Tahoma"/>
            <family val="2"/>
          </rPr>
          <t xml:space="preserve">
WACL</t>
        </r>
      </text>
    </comment>
    <comment ref="T14" authorId="0" shapeId="0">
      <text>
        <r>
          <rPr>
            <b/>
            <sz val="9"/>
            <color indexed="81"/>
            <rFont val="Tahoma"/>
            <family val="2"/>
          </rPr>
          <t>Chen, Yanyi:</t>
        </r>
        <r>
          <rPr>
            <sz val="9"/>
            <color indexed="81"/>
            <rFont val="Tahoma"/>
            <family val="2"/>
          </rPr>
          <t xml:space="preserve">
WAHC</t>
        </r>
      </text>
    </comment>
    <comment ref="S20" authorId="0" shapeId="0">
      <text>
        <r>
          <rPr>
            <b/>
            <sz val="9"/>
            <color indexed="81"/>
            <rFont val="Tahoma"/>
            <family val="2"/>
          </rPr>
          <t>Chen, Yanyi:</t>
        </r>
        <r>
          <rPr>
            <sz val="9"/>
            <color indexed="81"/>
            <rFont val="Tahoma"/>
            <family val="2"/>
          </rPr>
          <t xml:space="preserve">
WACL</t>
        </r>
      </text>
    </comment>
    <comment ref="T20" authorId="0" shapeId="0">
      <text>
        <r>
          <rPr>
            <b/>
            <sz val="9"/>
            <color indexed="81"/>
            <rFont val="Tahoma"/>
            <family val="2"/>
          </rPr>
          <t>Chen, Yanyi:</t>
        </r>
        <r>
          <rPr>
            <sz val="9"/>
            <color indexed="81"/>
            <rFont val="Tahoma"/>
            <family val="2"/>
          </rPr>
          <t xml:space="preserve">
WAHC</t>
        </r>
      </text>
    </comment>
  </commentList>
</comments>
</file>

<file path=xl/sharedStrings.xml><?xml version="1.0" encoding="utf-8"?>
<sst xmlns="http://schemas.openxmlformats.org/spreadsheetml/2006/main" count="1140" uniqueCount="404">
  <si>
    <t>2004 &amp; Prior</t>
  </si>
  <si>
    <t>Book year</t>
  </si>
  <si>
    <t>Total</t>
  </si>
  <si>
    <t>Loss Ratio (%)</t>
  </si>
  <si>
    <t>Market Share (%)</t>
  </si>
  <si>
    <t>RIF</t>
  </si>
  <si>
    <t>Primary</t>
  </si>
  <si>
    <t>DQ Bucket</t>
  </si>
  <si>
    <t>Reserves ($)</t>
  </si>
  <si>
    <t>Gross Roll Rate (%)</t>
  </si>
  <si>
    <t>Net Roll Rate (%)</t>
  </si>
  <si>
    <t>Pool</t>
  </si>
  <si>
    <t>Book Year</t>
  </si>
  <si>
    <t>Other</t>
  </si>
  <si>
    <t>A</t>
  </si>
  <si>
    <t>Asset Class</t>
  </si>
  <si>
    <t>Pre-tax Yield (%)</t>
  </si>
  <si>
    <t>680-699</t>
  </si>
  <si>
    <t>700-719</t>
  </si>
  <si>
    <t>720-739</t>
  </si>
  <si>
    <t>740-759</t>
  </si>
  <si>
    <t>&gt;=760</t>
  </si>
  <si>
    <t>&gt;97</t>
  </si>
  <si>
    <t>85.01-90</t>
  </si>
  <si>
    <t>90.01-95</t>
  </si>
  <si>
    <t>95.01-97</t>
  </si>
  <si>
    <t>Prime</t>
  </si>
  <si>
    <t>DQ Buckets</t>
  </si>
  <si>
    <t>FICO</t>
  </si>
  <si>
    <t>Paid Claims</t>
  </si>
  <si>
    <t>Denied Claims</t>
  </si>
  <si>
    <t>Rescinded Claims</t>
  </si>
  <si>
    <t># of Loans</t>
  </si>
  <si>
    <t>Beginning Delinquent Loan Inventory</t>
  </si>
  <si>
    <t>Ending Delinquent Loan Inventory</t>
  </si>
  <si>
    <t>Cured Loans</t>
  </si>
  <si>
    <t>Gross RIF</t>
  </si>
  <si>
    <t>Performing RIF</t>
  </si>
  <si>
    <t>Non Performing RIF ("RID")</t>
  </si>
  <si>
    <t>Non-Ceded RIF</t>
  </si>
  <si>
    <t>Total Performing RIF</t>
  </si>
  <si>
    <t>Total RID</t>
  </si>
  <si>
    <t>1Q13</t>
  </si>
  <si>
    <t>2Q13</t>
  </si>
  <si>
    <t>3Q13</t>
  </si>
  <si>
    <t>4Q13</t>
  </si>
  <si>
    <t>Non-GSE</t>
  </si>
  <si>
    <t>$ RIF</t>
  </si>
  <si>
    <t>Expense Ratio (%)</t>
  </si>
  <si>
    <t>Combined Ratio (%)</t>
  </si>
  <si>
    <t>33 &lt; x &lt; 38</t>
  </si>
  <si>
    <t>41.01 &lt; x &lt; 45</t>
  </si>
  <si>
    <t>&gt; 45</t>
  </si>
  <si>
    <t>38.01 &lt; x &lt; 41</t>
  </si>
  <si>
    <t>Reinstated Denials</t>
  </si>
  <si>
    <t>Reinstated Rescissions</t>
  </si>
  <si>
    <t>New Insurance Written ("NIW")</t>
  </si>
  <si>
    <t>&lt;= 33</t>
  </si>
  <si>
    <t>&lt;= 85</t>
  </si>
  <si>
    <t>Pending Claims</t>
  </si>
  <si>
    <t>Primary Reserves</t>
  </si>
  <si>
    <t>Pool Reserves</t>
  </si>
  <si>
    <t>Total Reserves</t>
  </si>
  <si>
    <t>Incurred but not yet Reported ("IBNR")</t>
  </si>
  <si>
    <t>New Defaults ($)</t>
  </si>
  <si>
    <t>Existing Defaults ($)</t>
  </si>
  <si>
    <t>LAE &amp; Other</t>
  </si>
  <si>
    <t>Reserve for Losses ($)</t>
  </si>
  <si>
    <t>Cash and Equivalents</t>
  </si>
  <si>
    <t>Delinquent Inventory ($ UPB)</t>
  </si>
  <si>
    <t>Delinquent Inventory (# of Loans)</t>
  </si>
  <si>
    <t>Delinquent Portfolio by Aging ($ UPB)</t>
  </si>
  <si>
    <t>Delinquent Portfolio by Aging (# of Loans)</t>
  </si>
  <si>
    <t>Please include information regarding IBNR assumptions e.g. denial reinstatement rates.</t>
  </si>
  <si>
    <t>Primary Total</t>
  </si>
  <si>
    <t xml:space="preserve"> </t>
  </si>
  <si>
    <t>Listing of Reinsurance Treaties</t>
  </si>
  <si>
    <t>Name of Treaty</t>
  </si>
  <si>
    <t>B</t>
  </si>
  <si>
    <t>C</t>
  </si>
  <si>
    <t>NIW</t>
  </si>
  <si>
    <t>Pending Claim</t>
  </si>
  <si>
    <t>&lt; = 60 Days</t>
  </si>
  <si>
    <t>61 - 180 Days</t>
  </si>
  <si>
    <t>181 - 360 Days</t>
  </si>
  <si>
    <t>&gt; 360 Days</t>
  </si>
  <si>
    <t>RIF by Book Year</t>
  </si>
  <si>
    <t>Total RIF by Credit Profile ($)</t>
  </si>
  <si>
    <t>Non-GSE RIF by Credit Profile ($)</t>
  </si>
  <si>
    <t xml:space="preserve">Reserves </t>
  </si>
  <si>
    <t>Alt A</t>
  </si>
  <si>
    <t>SubPrime</t>
  </si>
  <si>
    <t>Lender Captive Trust</t>
  </si>
  <si>
    <t>Cure Rates</t>
  </si>
  <si>
    <t>1Q14</t>
  </si>
  <si>
    <t>Description</t>
  </si>
  <si>
    <t>Receivables from Investments</t>
  </si>
  <si>
    <t>Approved Dividends of Subsidiaries</t>
  </si>
  <si>
    <t>Liquid Assets of Affiliated Reinsurers</t>
  </si>
  <si>
    <t>Less, the approved insurer's unearned premium reserves (currently listed on line 9 of Statutory Statement of Liabilities, Surplus, and Other Funds)</t>
  </si>
  <si>
    <t>Less, Unearned premium reserves of an exclusive affiliated reinsurer, if the exclusive affiliated reinsurer is both (a) a U.S. domiciled corporation that is regulated as an insurance company; and (b) writes only mortgage guaranty insurance or mortgage guaranty reinsurance:</t>
  </si>
  <si>
    <t>#</t>
  </si>
  <si>
    <t>Captive Reinsurance</t>
  </si>
  <si>
    <t>(Unearned Premium Reserve) of Approved Insurer</t>
  </si>
  <si>
    <t>(Unearned Premium Reserve) of an Exclusive Affiliated Reinsurer</t>
  </si>
  <si>
    <t>2Q14</t>
  </si>
  <si>
    <t>3Q14</t>
  </si>
  <si>
    <t>4Q14</t>
  </si>
  <si>
    <t>Average Premium (bps)</t>
  </si>
  <si>
    <t>620-679</t>
  </si>
  <si>
    <t>Channel</t>
  </si>
  <si>
    <t>2003 &amp; Prior</t>
  </si>
  <si>
    <t xml:space="preserve">Fannie </t>
  </si>
  <si>
    <t>Freddie</t>
  </si>
  <si>
    <t>YTD Actual</t>
  </si>
  <si>
    <t>Forecast</t>
  </si>
  <si>
    <t xml:space="preserve">Claims Paid by Affiliated Reinsurers </t>
  </si>
  <si>
    <t>Risk In Force</t>
  </si>
  <si>
    <t>Captive Reinsurance - Primary</t>
  </si>
  <si>
    <t xml:space="preserve">Claims Paid by Captive Reinsurers </t>
  </si>
  <si>
    <t>x_____________________________________</t>
  </si>
  <si>
    <t>Risk in Force</t>
  </si>
  <si>
    <t>Pre-2005 Non-Performing RIF</t>
  </si>
  <si>
    <t>2005-2008 Non-Performing RIF</t>
  </si>
  <si>
    <t>Minimum $400 Million Asset Requirement</t>
  </si>
  <si>
    <t>Required Asset Amount</t>
  </si>
  <si>
    <t>Minimum Required Asset Calculation</t>
  </si>
  <si>
    <t>Available Assets Calculation</t>
  </si>
  <si>
    <t>Minimum Required Assets</t>
  </si>
  <si>
    <t>Available Assets and Minimum Required Assets</t>
  </si>
  <si>
    <t>Provide the following data consistent with the definitions in the PMIERs.</t>
  </si>
  <si>
    <t>Required Assets For Primary Performing RIF (net of reinsurance credit)</t>
  </si>
  <si>
    <t>Required Assets for Pool Insurance RIF</t>
  </si>
  <si>
    <t>Reinsurance Credit Detail</t>
  </si>
  <si>
    <t>Primary Performing RIF Reinsurance Credit</t>
  </si>
  <si>
    <t>Premiums Earned in Prior 12 months</t>
  </si>
  <si>
    <t>Insurance Type</t>
  </si>
  <si>
    <t>Premiums Earned in the Current Quarter</t>
  </si>
  <si>
    <t xml:space="preserve">Original </t>
  </si>
  <si>
    <t>$ Risk Written</t>
  </si>
  <si>
    <t>% Coverage (Weighted Average)</t>
  </si>
  <si>
    <t>Cash</t>
  </si>
  <si>
    <t>$ Amount</t>
  </si>
  <si>
    <t>$ Required Asset Amount</t>
  </si>
  <si>
    <t>Available Asset Surplus / (Shortfall)</t>
  </si>
  <si>
    <r>
      <t>Earned Premiums - Total Policie</t>
    </r>
    <r>
      <rPr>
        <b/>
        <sz val="16"/>
        <rFont val="Arial"/>
        <family val="2"/>
      </rPr>
      <t>s (Excluding HARP)</t>
    </r>
  </si>
  <si>
    <t>Earned Premiums - HARP</t>
  </si>
  <si>
    <r>
      <t xml:space="preserve">2000 </t>
    </r>
    <r>
      <rPr>
        <b/>
        <sz val="11"/>
        <rFont val="Arial"/>
        <family val="2"/>
      </rPr>
      <t>&amp; Prior</t>
    </r>
  </si>
  <si>
    <t xml:space="preserve">Earned Premiums </t>
  </si>
  <si>
    <t>2000 &amp; Prior</t>
  </si>
  <si>
    <t>Risk-In-Force</t>
  </si>
  <si>
    <t>Officer Name / MI company name</t>
  </si>
  <si>
    <t>complete and correct in all material aspects as of the date hereof.</t>
  </si>
  <si>
    <t xml:space="preserve">The undersigned responsible officer of [MI Company] hereby certifies that all of the information provided for the Available Assets and Required Assets calculation in this spreadsheet are true, </t>
  </si>
  <si>
    <t xml:space="preserve"> 5.6% of Performing Primary RIF (5.6% x Risk in Force)</t>
  </si>
  <si>
    <t>2 – 3 Missed monthly payments, no claim filed</t>
  </si>
  <si>
    <t>4 – 5 Missed monthly payments, no claim filed</t>
  </si>
  <si>
    <t>6 – 11 Missed monthly payments, no claim filed</t>
  </si>
  <si>
    <t>&gt;= 12 Missed monthly payments, no claim filed</t>
  </si>
  <si>
    <t>PMIERs Exhibit D - Quarterly Portfolio and Financial Supplement</t>
  </si>
  <si>
    <t>Primary Non-Performing RIF Reinsurance Credit</t>
  </si>
  <si>
    <t>Includes all elements of available assets calculation except premium benefit for pre 2009 vintages</t>
  </si>
  <si>
    <t>Minimum required assets are the greater of $400 million or total risk-based required asset amount</t>
  </si>
  <si>
    <t>Captive Reinsurance - Pool</t>
  </si>
  <si>
    <t>1Q15</t>
  </si>
  <si>
    <t>2Q15</t>
  </si>
  <si>
    <t>3Q15</t>
  </si>
  <si>
    <t>4Q15</t>
  </si>
  <si>
    <t>Debt to Income Ratio (%)</t>
  </si>
  <si>
    <t>LTV (%)</t>
  </si>
  <si>
    <t>Foreign Corporate Bonds</t>
  </si>
  <si>
    <t>Primary Risk In Force (RIF)</t>
  </si>
  <si>
    <t>Pool Risk In Force (RIF)</t>
  </si>
  <si>
    <t>Corporate Bonds (US non-investment grade)</t>
  </si>
  <si>
    <t>GSEs (Fannie Mae, Freddie Mac, GNMA) RMBS and Debt</t>
  </si>
  <si>
    <t>Non GSE Mortgage Backed Securities</t>
  </si>
  <si>
    <t>Common and Preferred Stock</t>
  </si>
  <si>
    <t xml:space="preserve">2009-June 2012 Performing RIF </t>
  </si>
  <si>
    <t xml:space="preserve">Post June 2012 Performing RIF </t>
  </si>
  <si>
    <t xml:space="preserve">HARP Performing RIF </t>
  </si>
  <si>
    <t xml:space="preserve">2009-June 2012 Non-Performing RIF </t>
  </si>
  <si>
    <t xml:space="preserve">Post June 2012 Non-Performing RIF </t>
  </si>
  <si>
    <t xml:space="preserve">HARP Non-Performing RIF </t>
  </si>
  <si>
    <t>Total Remaining Deductible (aggregated for all pool policies)</t>
  </si>
  <si>
    <t>2009-June 2012 Performing RIF</t>
  </si>
  <si>
    <t>HARP Performing RIF</t>
  </si>
  <si>
    <t>2009-June 2012 Non-Performing RIF</t>
  </si>
  <si>
    <t>Post June 2012 Non-Performing RIF</t>
  </si>
  <si>
    <t>HARP Non-Performing RIF</t>
  </si>
  <si>
    <t>Inventory Category</t>
  </si>
  <si>
    <t>Loan Quality Grade</t>
  </si>
  <si>
    <t>Non-affiliated or Non-exclusive Affiliated - Primary</t>
  </si>
  <si>
    <t>Non-affiliated or Non-exclusive Affiliated - Pool</t>
  </si>
  <si>
    <t>Delinquent Portfolio by Aging ($ RIF)</t>
  </si>
  <si>
    <t xml:space="preserve">*If an investment has more than one rating, report it under the lowest rating category. </t>
  </si>
  <si>
    <t>&lt; 620</t>
  </si>
  <si>
    <t>Note, for loans that have structured coverage involving a primary MI coverage layer that is not subject to a stop loss limit, and a supplemental coverage layer that is subject to a stop loss limit, please report the former as primary MI RIF, and the latter as pool RIF (as modified pool is reported).</t>
  </si>
  <si>
    <t>Total Assumed RIF captured in Minimum Required Assets categories above</t>
  </si>
  <si>
    <t>Other assumed obligations not captured in Minimum Required Assets categories above</t>
  </si>
  <si>
    <t>Other Detail</t>
  </si>
  <si>
    <t>Ceded RIF to Lender Captive Trusts</t>
  </si>
  <si>
    <t xml:space="preserve">Last 12 Months Persistency (%) </t>
  </si>
  <si>
    <t>Risk in Default ($)</t>
  </si>
  <si>
    <t>Risk in Default (%)</t>
  </si>
  <si>
    <t># New Delinquents during Quarter</t>
  </si>
  <si>
    <t>Claims Paid by Non-affiliated or Non-exclusive Affiliated Reinsurers</t>
  </si>
  <si>
    <t>Direct RIF</t>
  </si>
  <si>
    <t>Ceded RIF</t>
  </si>
  <si>
    <t>Inception Date</t>
  </si>
  <si>
    <t>*Of the loans from a given book year that had X missed payments at start of the reporting period, what percent cured during the reporting period.</t>
  </si>
  <si>
    <t>Policy Effective Year</t>
  </si>
  <si>
    <t>* Example, report $ Risk Written Remaining for 2004, policy year 1 as the balance at the end of 2004.</t>
  </si>
  <si>
    <t>From Reinsurance Treaties tab, part C, report the Minimum of RIF or Trust Balance, summed for all treaties</t>
  </si>
  <si>
    <t>* Example, report $NIW Remaining for 2004, policy year 1 as the balance at the end of 2004, and for policy year 2 at the end of 2005, etc.</t>
  </si>
  <si>
    <t>Original $ NIW</t>
  </si>
  <si>
    <t># of Delinquent Loans - Beginning of Quarter</t>
  </si>
  <si>
    <t xml:space="preserve"> # of Delinquent Loans - End of Quarter</t>
  </si>
  <si>
    <t>Gross roll rate = percent of delinquent loans rolling to claim prior to taking into account rescissions and denials.</t>
  </si>
  <si>
    <t>Net roll rate = percent of delinquent loans rolling to claim net of rescissions and denials.</t>
  </si>
  <si>
    <t>Severity = Average claim amount.</t>
  </si>
  <si>
    <t>Delinquent Loan Count</t>
  </si>
  <si>
    <t>Missing</t>
  </si>
  <si>
    <t>Non-GSE NIW by Credit Profile ($)</t>
  </si>
  <si>
    <t>Total NIW by Credit Profile ($)</t>
  </si>
  <si>
    <t>Severity ($)</t>
  </si>
  <si>
    <t>Ceded Reserves</t>
  </si>
  <si>
    <t xml:space="preserve">Pre-2005 Performing RIF </t>
  </si>
  <si>
    <t xml:space="preserve">2005-2008 Performing RIF </t>
  </si>
  <si>
    <t xml:space="preserve">2005-2008 Non-Performing RIF </t>
  </si>
  <si>
    <t>Total Net Remaining Stop Loss (aggregated for all pool policies)</t>
  </si>
  <si>
    <t>Required Assets For Primary Non-Performing RIF (net of reinsurance credit)</t>
  </si>
  <si>
    <t>Investment Portfolio (Use GAAP Basis)</t>
  </si>
  <si>
    <t>Corporate Bonds (US Companies, Investment Grade)</t>
  </si>
  <si>
    <t>Foreign Government Debt</t>
  </si>
  <si>
    <t xml:space="preserve">Other Asset Backed Securities </t>
  </si>
  <si>
    <t>Average Duration (years)</t>
  </si>
  <si>
    <t>Investments by Rating* ($ Amount)
(Each category is inclusive of its associated + and – rating levels)</t>
  </si>
  <si>
    <t>AAA/Aaa</t>
  </si>
  <si>
    <t>AA/Aa</t>
  </si>
  <si>
    <t>BBB/Baa</t>
  </si>
  <si>
    <t>BB/Ba &amp; below</t>
  </si>
  <si>
    <t>Single Premium NIW by Credit Profile ($)</t>
  </si>
  <si>
    <t>Monthly Premium NIW by Credit Profile ($)</t>
  </si>
  <si>
    <t>$ NIW Remaining as of end of Policy Year  (Original $ NIW on Surviving Loans)*</t>
  </si>
  <si>
    <r>
      <rPr>
        <b/>
        <sz val="12"/>
        <color theme="0"/>
        <rFont val="Arial"/>
        <family val="2"/>
      </rPr>
      <t xml:space="preserve">Outstanding $ NIW </t>
    </r>
    <r>
      <rPr>
        <b/>
        <sz val="8"/>
        <color theme="0"/>
        <rFont val="Arial"/>
        <family val="2"/>
      </rPr>
      <t>(at end of reporting period)</t>
    </r>
  </si>
  <si>
    <t>$ Risk Written Remaining as of the end of Policy Year (Original $ Risk Written on Surviving Loans)*</t>
  </si>
  <si>
    <r>
      <rPr>
        <b/>
        <sz val="12"/>
        <color theme="0"/>
        <rFont val="Arial"/>
        <family val="2"/>
      </rPr>
      <t xml:space="preserve">Outstanding $ RIF </t>
    </r>
    <r>
      <rPr>
        <b/>
        <sz val="8"/>
        <color theme="0"/>
        <rFont val="Arial"/>
        <family val="2"/>
      </rPr>
      <t>(at end of reporting period)</t>
    </r>
  </si>
  <si>
    <t>Monthly Premium RIF by Credit Profile ($)</t>
  </si>
  <si>
    <t>Single Premium RIF by Credit Profile ($)</t>
  </si>
  <si>
    <t>Ceded RIF to Exclusive Affiliated Reinsurers</t>
  </si>
  <si>
    <t>Ceded RIF to Non-affiliated or Non-exclusive Affiliated Reinsurers</t>
  </si>
  <si>
    <t>Total Risk In Force (RIF)</t>
  </si>
  <si>
    <r>
      <t>Ratios</t>
    </r>
    <r>
      <rPr>
        <b/>
        <sz val="14"/>
        <rFont val="Arial"/>
        <family val="2"/>
      </rPr>
      <t xml:space="preserve"> </t>
    </r>
    <r>
      <rPr>
        <sz val="14"/>
        <rFont val="Arial"/>
        <family val="2"/>
      </rPr>
      <t>(Use GAAP Basis)</t>
    </r>
  </si>
  <si>
    <r>
      <t xml:space="preserve">Average Earned Premium Rate (bps) </t>
    </r>
    <r>
      <rPr>
        <b/>
        <sz val="8"/>
        <color theme="0"/>
        <rFont val="Arial"/>
        <family val="2"/>
      </rPr>
      <t>(column I divided by column D)</t>
    </r>
  </si>
  <si>
    <r>
      <t>Earned Premiums - Monthly Premium Policies</t>
    </r>
    <r>
      <rPr>
        <b/>
        <sz val="12"/>
        <rFont val="Arial"/>
        <family val="2"/>
      </rPr>
      <t xml:space="preserve"> (current quarter)</t>
    </r>
  </si>
  <si>
    <r>
      <t>Earned Premiums - Single Premium Policies</t>
    </r>
    <r>
      <rPr>
        <sz val="12"/>
        <rFont val="Arial"/>
        <family val="2"/>
      </rPr>
      <t xml:space="preserve"> </t>
    </r>
    <r>
      <rPr>
        <b/>
        <sz val="12"/>
        <rFont val="Arial"/>
        <family val="2"/>
      </rPr>
      <t xml:space="preserve"> (current quarter)</t>
    </r>
  </si>
  <si>
    <t>Delinquent Loans - Report Primary MI Only</t>
  </si>
  <si>
    <r>
      <t xml:space="preserve">*New Defaults:  </t>
    </r>
    <r>
      <rPr>
        <sz val="11"/>
        <rFont val="Arial"/>
        <family val="2"/>
      </rPr>
      <t>Number of new defaults which are loans that became</t>
    </r>
    <r>
      <rPr>
        <b/>
        <sz val="11"/>
        <rFont val="Arial"/>
        <family val="2"/>
      </rPr>
      <t xml:space="preserve"> 60 days </t>
    </r>
    <r>
      <rPr>
        <sz val="11"/>
        <rFont val="Arial"/>
        <family val="2"/>
      </rPr>
      <t xml:space="preserve">delinquent during the reporting period. </t>
    </r>
  </si>
  <si>
    <t>Delinquency Rates (%)  - Based on # of Loans</t>
  </si>
  <si>
    <t># of Cures during Quarter</t>
  </si>
  <si>
    <r>
      <t>Cure Rate %</t>
    </r>
    <r>
      <rPr>
        <b/>
        <sz val="8"/>
        <color theme="0"/>
        <rFont val="Arial"/>
        <family val="2"/>
      </rPr>
      <t xml:space="preserve"> (column D divided by column C)</t>
    </r>
  </si>
  <si>
    <t>Primary MI - Cure Rates (%)*</t>
  </si>
  <si>
    <r>
      <t xml:space="preserve">Reinsurance Forecast </t>
    </r>
    <r>
      <rPr>
        <b/>
        <sz val="14"/>
        <rFont val="Arial"/>
        <family val="2"/>
      </rPr>
      <t>(include current year plus 4 years at a minimum)</t>
    </r>
  </si>
  <si>
    <t>Exclusive Affiliated Reinsurance - Primary</t>
  </si>
  <si>
    <t>Exclusive Affiliated Reinsurance - Pool</t>
  </si>
  <si>
    <t>IIF</t>
  </si>
  <si>
    <t xml:space="preserve">Primary </t>
  </si>
  <si>
    <t xml:space="preserve">Total Reserves </t>
  </si>
  <si>
    <t xml:space="preserve">Change in Loss Reserves </t>
  </si>
  <si>
    <t>RIF ($)</t>
  </si>
  <si>
    <t>New Defaults*</t>
  </si>
  <si>
    <t>LAE and Other</t>
  </si>
  <si>
    <t>Total Change in Loss Reserves</t>
  </si>
  <si>
    <t>Outstanding
RIF ($)</t>
  </si>
  <si>
    <t>Outstanding UPB ($)</t>
  </si>
  <si>
    <t>Gross Premiums Earned in the Current Quarter ($)</t>
  </si>
  <si>
    <t>Gross Premiums Earned ($)</t>
  </si>
  <si>
    <r>
      <t xml:space="preserve">Ceded Premiums ($) </t>
    </r>
    <r>
      <rPr>
        <b/>
        <sz val="8"/>
        <color theme="0"/>
        <rFont val="Arial"/>
        <family val="2"/>
      </rPr>
      <t>(premiums ceded to non-affiliated or non-exclusive afilliated reinsurer)</t>
    </r>
  </si>
  <si>
    <r>
      <t>Net Premiums ($)</t>
    </r>
    <r>
      <rPr>
        <b/>
        <sz val="8"/>
        <color theme="0"/>
        <rFont val="Arial"/>
        <family val="2"/>
      </rPr>
      <t xml:space="preserve"> (column J - column K)</t>
    </r>
  </si>
  <si>
    <t xml:space="preserve">Non-HARP </t>
  </si>
  <si>
    <t xml:space="preserve">HARP </t>
  </si>
  <si>
    <t xml:space="preserve">BPMI - Monthly/Annual Premium </t>
  </si>
  <si>
    <t xml:space="preserve">LPMI - Monthly Premium </t>
  </si>
  <si>
    <t xml:space="preserve">Other </t>
  </si>
  <si>
    <t xml:space="preserve">National Lenders </t>
  </si>
  <si>
    <t xml:space="preserve">Regional Lenders </t>
  </si>
  <si>
    <t xml:space="preserve">Community Lenders </t>
  </si>
  <si>
    <t xml:space="preserve">Correspondent Channel </t>
  </si>
  <si>
    <t xml:space="preserve">Retail Channel </t>
  </si>
  <si>
    <t xml:space="preserve">Broker Channel </t>
  </si>
  <si>
    <t xml:space="preserve">Total RIF </t>
  </si>
  <si>
    <t>NIW $ except as noted</t>
  </si>
  <si>
    <t xml:space="preserve">Total NIW </t>
  </si>
  <si>
    <t xml:space="preserve">Purchase </t>
  </si>
  <si>
    <t xml:space="preserve">Refinance </t>
  </si>
  <si>
    <t xml:space="preserve">Delegated </t>
  </si>
  <si>
    <t xml:space="preserve">Non-Delegated </t>
  </si>
  <si>
    <t>Preferred Shares</t>
  </si>
  <si>
    <t>Preferred shares (included at their market capitalization value, determined by the number of shares owned multiplied by the closing price of the shares on the last trading day of the reporting quarter, discounted by 25%) only if: (a) The stock is publicly traded, and (b) The approved insurer has complete control and authority to sell the shares.
Provide ticker or CUSIP of publicly traded shares owned, share count and share price. Example: BAC shares, 10,100,000 shares owned at $13 per share.</t>
  </si>
  <si>
    <t xml:space="preserve">Assets owned by an exclusive affiliated reinsurer may be included only if the exclusive affiliated reinsurer is both (a) a U.S. domiciled corporation that is regulated as an insurance company; and (b) writes only mortgage guaranty insurance or mortgage guaranty reinsurance. 
Same descriptions as for Lines 1-4 above.
</t>
  </si>
  <si>
    <t>Common Shares</t>
  </si>
  <si>
    <t>Common shares (included at their market capitalization value, determined by the number of shares owned multiplied by the closing price of the shares on the last trading day of the reporting quarter, discounted by 25%) only if: (a) The stock is publicly traded, and (b) The approved insurer has complete control and authority to sell the shares.
Provide ticker or CUSIP of publicly traded shares owned, share count and share price. Example: BAC shares, 10,100,000 shares owned at $13 per share.</t>
  </si>
  <si>
    <t xml:space="preserve">Pre-2005 Non-Performing RIF </t>
  </si>
  <si>
    <r>
      <t xml:space="preserve">Reserve for Losses (%) </t>
    </r>
    <r>
      <rPr>
        <b/>
        <sz val="8"/>
        <color theme="0"/>
        <rFont val="Arial"/>
        <family val="2"/>
      </rPr>
      <t>(column E divided by total of column E)</t>
    </r>
  </si>
  <si>
    <t>Primary Reserves per Delinquent Loan ($)</t>
  </si>
  <si>
    <t>Change in Loss Reserves ($)</t>
  </si>
  <si>
    <t>$ Trust Balance</t>
  </si>
  <si>
    <t>Reinsurance Provider Name</t>
  </si>
  <si>
    <t>Total Loan-Level Required Assets for Pool Insurance RIF</t>
  </si>
  <si>
    <t>Assumed and Other Obligations</t>
  </si>
  <si>
    <t>Pool Insurance Detail</t>
  </si>
  <si>
    <t>Total Pool Insurance Required Asset Amount (after deductible and stop loss)</t>
  </si>
  <si>
    <t>Premiums Ceded
(Since Treaty Inception)</t>
  </si>
  <si>
    <t>New Insurance Written By Vintage Year and Channel</t>
  </si>
  <si>
    <t>Risk-in-Force Written By Vintage Year and Channel</t>
  </si>
  <si>
    <r>
      <rPr>
        <b/>
        <sz val="14"/>
        <rFont val="Arial"/>
        <family val="2"/>
      </rPr>
      <t>Non-affiliated or non-exclusive affiliated reinsurers</t>
    </r>
    <r>
      <rPr>
        <b/>
        <sz val="11"/>
        <rFont val="Arial"/>
        <family val="2"/>
      </rPr>
      <t xml:space="preserve">
</t>
    </r>
    <r>
      <rPr>
        <sz val="11"/>
        <rFont val="Arial"/>
        <family val="2"/>
      </rPr>
      <t xml:space="preserve">Report, as of the most recent calendar quarter-end, information for each active Reinsurance Treaty with a </t>
    </r>
    <r>
      <rPr>
        <b/>
        <sz val="11"/>
        <rFont val="Arial"/>
        <family val="2"/>
      </rPr>
      <t xml:space="preserve">non-affiliated or non-exclusive affiliated reinsurer </t>
    </r>
    <r>
      <rPr>
        <sz val="11"/>
        <rFont val="Arial"/>
        <family val="2"/>
      </rPr>
      <t>and that covers more than the greater of (a) $100 million of Insurance in Force or (b) $20 million of Risk in Force. Include agreements that cover both new and existing insurance in force.</t>
    </r>
  </si>
  <si>
    <r>
      <rPr>
        <b/>
        <sz val="14"/>
        <rFont val="Arial"/>
        <family val="2"/>
      </rPr>
      <t>Exclusive affiliated reinsurer</t>
    </r>
    <r>
      <rPr>
        <b/>
        <sz val="11"/>
        <rFont val="Arial"/>
        <family val="2"/>
      </rPr>
      <t xml:space="preserve">
</t>
    </r>
    <r>
      <rPr>
        <sz val="11"/>
        <rFont val="Arial"/>
        <family val="2"/>
      </rPr>
      <t xml:space="preserve">Report, as of the most recent calendar quarter-end, information for each Reinsurance Treaty that is with an </t>
    </r>
    <r>
      <rPr>
        <b/>
        <sz val="11"/>
        <rFont val="Arial"/>
        <family val="2"/>
      </rPr>
      <t xml:space="preserve">exclusive affiliated reinsurer </t>
    </r>
    <r>
      <rPr>
        <sz val="11"/>
        <rFont val="Arial"/>
        <family val="2"/>
      </rPr>
      <t>and that covers more than the greater of (a) $100 million of Insurance in Force or (b) $20 million of Risk in Force. Include agreements that cover both new and existing insurance in force.</t>
    </r>
  </si>
  <si>
    <t>Claims Paid by Reinsurer
(Since Treaty Inception)</t>
  </si>
  <si>
    <t>Ceded Reinsurance Premiums &amp; Benefits  - Actuals and Projections</t>
  </si>
  <si>
    <r>
      <t xml:space="preserve">Aggregated Minimum of </t>
    </r>
    <r>
      <rPr>
        <b/>
        <sz val="11"/>
        <rFont val="Arial"/>
        <family val="2"/>
      </rPr>
      <t>Ceded RIF or Trust Balance by Captive Treaty</t>
    </r>
  </si>
  <si>
    <t>Minimum of Ceded RIF or Trust Balance 
(minimum of columns G and I)</t>
  </si>
  <si>
    <t>(Funds Held by Company under Reinsurance Treaties) of Approved Insurer</t>
  </si>
  <si>
    <t>Less, funds held by approved insurer under reinsurance treaties, such as those currently listed on line 13 of an approved insurer’s Statutory Statement of Liabilities, Surplus and Other Funds, in its convention statement.</t>
  </si>
  <si>
    <t>Surrender value of Corporate Owned Life Insurance policy (COLI), less any charges that would be due to the insurance carrier for liquidating the COLI, subject to the conditions detailed in Guidance 2016-02.</t>
  </si>
  <si>
    <t>Ceding Commission</t>
  </si>
  <si>
    <t>Net Premiums Earned from Ceding on Existing Business (Renewals)</t>
  </si>
  <si>
    <t>Net Premiums Earned from Ceding on New Business After Current Quarter-End</t>
  </si>
  <si>
    <t xml:space="preserve">Corporate Owned Life Insurance Policy </t>
  </si>
  <si>
    <t>Municipal Securities</t>
  </si>
  <si>
    <t>*     includes pricing such as standard rate cards and risk-based pricing models</t>
  </si>
  <si>
    <t>**   includes pricing other than standard rate cards (e.g. negotiated / customized rates and competitive bids).</t>
  </si>
  <si>
    <t>US Government Securities</t>
  </si>
  <si>
    <t>HARP volume not included in NIW</t>
  </si>
  <si>
    <t>LPMI - Single Premium - Standard Rate Card *</t>
  </si>
  <si>
    <t>LPMI - Single Premium - Non-Standard Rate Card **</t>
  </si>
  <si>
    <t>LPMI Single Premium - Standard Rate Card *</t>
  </si>
  <si>
    <t>LPMI Single Premium - Non-standard Rate Card **</t>
  </si>
  <si>
    <t>Premiums Ceded                 (Last 3 Months)</t>
  </si>
  <si>
    <t>12/31/2016</t>
  </si>
  <si>
    <t>Uncollected Premiums and Agent Balances, Net of Ceded Reinsurance Premium Payable</t>
  </si>
  <si>
    <t>Uncollected premiums and agent balances (such as those currently listed as net admitted assets on an approved insurer's Statutory Statement of Assets [line 15.1] in its convention statement), net of ceded reinsurance premium payable (such as those currently listed on an approved insurer's Statement of Liabilities, Surplus and other Funds, [line 12] in its convention statement);</t>
  </si>
  <si>
    <t>From Line SN 5 in Surplus Notes Worksheet</t>
  </si>
  <si>
    <t>Surplus Notes Worksheet:</t>
  </si>
  <si>
    <t>Total Surplus Notes Excluded</t>
  </si>
  <si>
    <t>Cash (such as those currently listed as net admitted assets on an approved insurer’s Statutory Statement of Assets, [line 5] in its convention statement).</t>
  </si>
  <si>
    <t>Bonds, at Fair Value</t>
  </si>
  <si>
    <t>Receivables from investments (such as those currently listed as net admitted assets on an approved insurer’s Statutory Statement of Assets, [line 14] in its convention statement).</t>
  </si>
  <si>
    <t>Subtotal (Line 1 to 8)</t>
  </si>
  <si>
    <t>Subtotal (Line 10 to 13)</t>
  </si>
  <si>
    <t>Adjustments</t>
  </si>
  <si>
    <t>Subtotal (Line 16 to 21)</t>
  </si>
  <si>
    <t xml:space="preserve">Total Available Assets (Line 9 + 14 + 15 + 22) </t>
  </si>
  <si>
    <t>Required Assets for Performing Primary RIF (Sum of lines 24 to 28)</t>
  </si>
  <si>
    <t>Total Required Assets for Performing Primary RIF  [max(Line 29, Line 30)]</t>
  </si>
  <si>
    <t>Total Required Assets for Non-Performing Primary RIF (Sum of lines 32 to 36)</t>
  </si>
  <si>
    <t>Total Required Assets (Line 31 + 37 + 39 + 59)</t>
  </si>
  <si>
    <t>Total Required Assets (Line 40)</t>
  </si>
  <si>
    <t>Minimum Required Asset Amount [max(Line 41, Line 42)]</t>
  </si>
  <si>
    <t>Total Available Assets (Line 23)</t>
  </si>
  <si>
    <t>(Line 44 minus Line 43)</t>
  </si>
  <si>
    <t>Total Primary Performing Reinsurance Credit (Sum of Line 46 to 50)</t>
  </si>
  <si>
    <t>Total Primary Non-Performing Reinsurance Credit (Sum of Line 52 to 56)</t>
  </si>
  <si>
    <t>(Unsecured Debt Obligation or Collateral Against Debt Obligations) of Approved Insurer</t>
  </si>
  <si>
    <t>(Assets Pledged as Collateral) of Approved Insurer</t>
  </si>
  <si>
    <t>(Surplus Notes Excluded) of Approved Insurer</t>
  </si>
  <si>
    <t xml:space="preserve">Eligible Surplus Notes exceeding 9% of Minimum Required Assets, if any:        </t>
  </si>
  <si>
    <t xml:space="preserve">SN1 </t>
  </si>
  <si>
    <t xml:space="preserve">SN2 </t>
  </si>
  <si>
    <t xml:space="preserve">SN3 </t>
  </si>
  <si>
    <t xml:space="preserve">SN4 </t>
  </si>
  <si>
    <t xml:space="preserve">SN5 </t>
  </si>
  <si>
    <r>
      <t>Dividends of subsidiaries (with the GSE’s prior written approval) to be paid to the approved insurer over a time period that is no greater than: (a) Two years, if unconditionally guaranteed by a sufficiently capitalized  company, as determined by the GSE, with an A- rating or better from either S&amp;P</t>
    </r>
    <r>
      <rPr>
        <sz val="9"/>
        <rFont val="Arial"/>
        <family val="2"/>
      </rPr>
      <t xml:space="preserve">, A.M. Best </t>
    </r>
    <r>
      <rPr>
        <sz val="9"/>
        <color theme="1"/>
        <rFont val="Arial"/>
        <family val="2"/>
      </rPr>
      <t>or Fitch, or A3 rating or better from Moody’s; or (b) One year, if unconditionally guaranteed by a sufficiently capitalized company, as determined by the GSE, with at least an BBB- rating from either S&amp;P or Fitch, or Baa3 from Moody’s, or B+ from A.M. Best; or (c) Another period as approved by the GSE.</t>
    </r>
  </si>
  <si>
    <t>Bonds</t>
  </si>
  <si>
    <r>
      <t>Bonds (such as those currently listed on an approved insurer’s Statutory Statement of Assets, [line 1] in its convention statement).</t>
    </r>
    <r>
      <rPr>
        <strike/>
        <sz val="9"/>
        <rFont val="Arial"/>
        <family val="2"/>
      </rPr>
      <t/>
    </r>
  </si>
  <si>
    <t>Eligible Surplus Note Proceeds</t>
  </si>
  <si>
    <t>Total proceeds from Surplus Notes that are deemed eligible for inclusion in Available Assets as determined in PMIERS 2.0 Section 703, item 15.</t>
  </si>
  <si>
    <t>Ineligible Surplus Note Proceeds</t>
  </si>
  <si>
    <t>Total Surplus Note prooceeds as reported in line 33 of the approved insurer's Statutory Statement of Liabilities, Surplus, and Other Funds.</t>
  </si>
  <si>
    <t>Total proceeds from Surplus Notes that are not deemed eligible for inclusion in Available Assets as determined in PMIERS 2.0 Section 703, item 15. Line SN3 = Line SN1 - Line SN2</t>
  </si>
  <si>
    <t>Pool RIF Reinsurance Credit</t>
  </si>
  <si>
    <t>Total Pool Insurance Reinsurance Credit</t>
  </si>
  <si>
    <t>Less, for each outstanding debt obligation of an approved insurer’s annual and quarterly convention statements, including borrowings from the FHLBs, the amount equal to the greater of (i) the outstanding debt obligation or (ii) the collateral pledged against the debt obligation, if any, as reported in Note 5 (Investments, Section L – Restricted Assets) of an approved insurer’s annual convention statement or in Note 11 (Debt) of an approved insurer’s quarterly convention statement;</t>
  </si>
  <si>
    <r>
      <t>Type (XOL</t>
    </r>
    <r>
      <rPr>
        <b/>
        <sz val="11"/>
        <color indexed="10"/>
        <rFont val="Arial"/>
        <family val="2"/>
      </rPr>
      <t>,</t>
    </r>
    <r>
      <rPr>
        <b/>
        <sz val="11"/>
        <color indexed="9"/>
        <rFont val="Arial"/>
        <family val="2"/>
      </rPr>
      <t xml:space="preserve"> QS</t>
    </r>
    <r>
      <rPr>
        <b/>
        <sz val="11"/>
        <color indexed="10"/>
        <rFont val="Arial"/>
        <family val="2"/>
      </rPr>
      <t>,</t>
    </r>
    <r>
      <rPr>
        <b/>
        <sz val="11"/>
        <color indexed="9"/>
        <rFont val="Arial"/>
        <family val="2"/>
      </rPr>
      <t xml:space="preserve"> Hybrid) </t>
    </r>
  </si>
  <si>
    <t>Ceded RIF Allocation % *</t>
  </si>
  <si>
    <r>
      <t>Reinsurer IFS</t>
    </r>
    <r>
      <rPr>
        <b/>
        <sz val="11"/>
        <color indexed="13"/>
        <rFont val="Arial"/>
        <family val="2"/>
      </rPr>
      <t>**</t>
    </r>
    <r>
      <rPr>
        <b/>
        <sz val="11"/>
        <color indexed="9"/>
        <rFont val="Arial"/>
        <family val="2"/>
      </rPr>
      <t xml:space="preserve"> Rating A.M. Best</t>
    </r>
  </si>
  <si>
    <r>
      <t>Reinsurer IFS</t>
    </r>
    <r>
      <rPr>
        <b/>
        <sz val="11"/>
        <color indexed="13"/>
        <rFont val="Arial"/>
        <family val="2"/>
      </rPr>
      <t xml:space="preserve">** </t>
    </r>
    <r>
      <rPr>
        <b/>
        <sz val="11"/>
        <color indexed="9"/>
        <rFont val="Arial"/>
        <family val="2"/>
      </rPr>
      <t>Rating S&amp;P</t>
    </r>
  </si>
  <si>
    <r>
      <t>Reinsurer IFS*</t>
    </r>
    <r>
      <rPr>
        <b/>
        <sz val="11"/>
        <color indexed="13"/>
        <rFont val="Arial"/>
        <family val="2"/>
      </rPr>
      <t>*</t>
    </r>
    <r>
      <rPr>
        <b/>
        <sz val="11"/>
        <color indexed="9"/>
        <rFont val="Arial"/>
        <family val="2"/>
      </rPr>
      <t xml:space="preserve"> Rating Moody's</t>
    </r>
  </si>
  <si>
    <t>Required Collateral %</t>
  </si>
  <si>
    <t>Actual Collateral %</t>
  </si>
  <si>
    <t>Counterparty Haircut %</t>
  </si>
  <si>
    <t>Required Asset Reduction Factor ***</t>
  </si>
  <si>
    <t>RAACE ****</t>
  </si>
  <si>
    <t>$ Reduction in Required Assets</t>
  </si>
  <si>
    <t>Reinsurance Transaction-level Weighted Average or Aggregate Total</t>
  </si>
  <si>
    <t>*: Ceded RIF allocation % of each reinsurer per reinsurance agreement.</t>
  </si>
  <si>
    <t>**: IFS Rating = Insurers' Financial Strength Rating</t>
  </si>
  <si>
    <t>*** Required Asset Reduction Factor: = WACL + [(1 - WACL) × (1 - WAHC)]</t>
  </si>
  <si>
    <t>**** RAACE: Required Asset Amount Ceded to the Reinsurer</t>
  </si>
  <si>
    <t>For the Transaction-level summary rows, populate only the yellow-shaded cells.</t>
  </si>
  <si>
    <r>
      <t xml:space="preserve">Lender Captive Reinsurance Agreements
</t>
    </r>
    <r>
      <rPr>
        <sz val="11"/>
        <rFont val="Arial"/>
        <family val="2"/>
      </rPr>
      <t>Report each lender captive reinsurance agreement and the lesser of ceded RIF or Trust Balance for each agreement.</t>
    </r>
    <r>
      <rPr>
        <strike/>
        <sz val="11"/>
        <color indexed="10"/>
        <rFont val="Arial"/>
        <family val="2"/>
      </rPr>
      <t/>
    </r>
  </si>
  <si>
    <t>Less, assets that are identified as “pledged as collateral” in Note 5, Investments, Section L – Restricted Assets of an approved insurer’s annual convention statement, and in the Notes of the approved insurer’s quarterly convention statement, except for a) collateral pledged to Fannie Mae or Freddie Mac or b) state deposits held for the exclusive benefit of policyholders;</t>
  </si>
  <si>
    <r>
      <t>Total Surplus Note</t>
    </r>
    <r>
      <rPr>
        <b/>
        <strike/>
        <sz val="11"/>
        <rFont val="Arial"/>
        <family val="2"/>
      </rPr>
      <t>s</t>
    </r>
    <r>
      <rPr>
        <b/>
        <sz val="11"/>
        <rFont val="Arial"/>
        <family val="2"/>
      </rPr>
      <t xml:space="preserve"> Proceeds of </t>
    </r>
    <r>
      <rPr>
        <b/>
        <i/>
        <sz val="11"/>
        <rFont val="Arial"/>
        <family val="2"/>
      </rPr>
      <t>Approved Insurer</t>
    </r>
  </si>
  <si>
    <t>The amount of eligible Surplus Note proceeds in excess of 9% of the Minimum Required Asset Amount [Line 43]. If eligible Surplus Note proceeds are less than 9% of the Minimum Required Asset Amount, use 0.  Line SN4 = max [(Line SN2 - 9% x Line 43), 0]</t>
  </si>
  <si>
    <t>Sum of: i) eligible Surpulus Note proceeds in excess of 9% of Minimum Required Assets, if any [Line SN4]; and ii) ineligible Surplus Notes [Line SN3].  Line SN5 = Line SN4 + Line SN3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</si>
</sst>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409]mmm\-yy;@"/>
    <numFmt numFmtId="165" formatCode="0000"/>
    <numFmt numFmtId="166" formatCode="_(* #,##0_);_(* \(#,##0\);_(* &quot;-&quot;??_);_(@_)"/>
    <numFmt numFmtId="167" formatCode="&quot;$&quot;* #,##0,,\ ;[Red]\(&quot;$&quot;* #,##0,,\);\-\ ;\ "/>
  </numFmts>
  <fonts count="63" x14ac:knownFonts="1">
    <font>
      <sz val="11"/>
      <color theme="1"/>
      <name val="Calibri"/>
      <family val="2"/>
      <scheme val="minor"/>
    </font>
    <font>
      <sz val="10"/>
      <name val="Arial"/>
      <family val="2"/>
    </font>
    <font>
      <b/>
      <sz val="12"/>
      <name val="Arial"/>
      <family val="2"/>
    </font>
    <font>
      <b/>
      <sz val="10"/>
      <name val="Arial"/>
      <family val="2"/>
    </font>
    <font>
      <b/>
      <sz val="16"/>
      <name val="Arial"/>
      <family val="2"/>
    </font>
    <font>
      <sz val="11"/>
      <name val="Arial"/>
      <family val="2"/>
    </font>
    <font>
      <sz val="11"/>
      <color indexed="8"/>
      <name val="Arial"/>
      <family val="2"/>
    </font>
    <font>
      <b/>
      <sz val="11"/>
      <name val="Arial"/>
      <family val="2"/>
    </font>
    <font>
      <b/>
      <i/>
      <sz val="11"/>
      <name val="Arial"/>
      <family val="2"/>
    </font>
    <font>
      <sz val="8"/>
      <name val="Arial"/>
      <family val="2"/>
    </font>
    <font>
      <sz val="18"/>
      <name val="Arial"/>
      <family val="2"/>
    </font>
    <font>
      <sz val="16"/>
      <name val="Arial"/>
      <family val="2"/>
    </font>
    <font>
      <sz val="9"/>
      <name val="Arial"/>
      <family val="2"/>
    </font>
    <font>
      <sz val="12"/>
      <name val="Arial"/>
      <family val="2"/>
    </font>
    <font>
      <sz val="11"/>
      <color theme="1"/>
      <name val="Calibri"/>
      <family val="2"/>
      <scheme val="minor"/>
    </font>
    <font>
      <b/>
      <sz val="11"/>
      <color theme="1"/>
      <name val="Calibri"/>
      <family val="2"/>
      <scheme val="minor"/>
    </font>
    <font>
      <sz val="11"/>
      <color theme="1"/>
      <name val="Arial"/>
      <family val="2"/>
    </font>
    <font>
      <sz val="11"/>
      <color theme="0"/>
      <name val="Arial"/>
      <family val="2"/>
    </font>
    <font>
      <b/>
      <sz val="11"/>
      <color theme="1"/>
      <name val="Arial"/>
      <family val="2"/>
    </font>
    <font>
      <b/>
      <sz val="11"/>
      <color theme="0"/>
      <name val="Arial"/>
      <family val="2"/>
    </font>
    <font>
      <i/>
      <sz val="11"/>
      <color theme="1"/>
      <name val="Calibri"/>
      <family val="2"/>
      <scheme val="minor"/>
    </font>
    <font>
      <b/>
      <sz val="16"/>
      <color theme="1"/>
      <name val="Arial"/>
      <family val="2"/>
    </font>
    <font>
      <sz val="11"/>
      <color rgb="FFFF0000"/>
      <name val="Arial"/>
      <family val="2"/>
    </font>
    <font>
      <sz val="9"/>
      <color theme="1"/>
      <name val="Arial"/>
      <family val="2"/>
    </font>
    <font>
      <sz val="18"/>
      <color rgb="FFFF0000"/>
      <name val="Arial"/>
      <family val="2"/>
    </font>
    <font>
      <sz val="8"/>
      <color theme="1"/>
      <name val="Arial"/>
      <family val="2"/>
    </font>
    <font>
      <b/>
      <sz val="11"/>
      <color rgb="FFFF0000"/>
      <name val="Arial"/>
      <family val="2"/>
    </font>
    <font>
      <b/>
      <sz val="18"/>
      <color theme="1"/>
      <name val="Arial"/>
      <family val="2"/>
    </font>
    <font>
      <b/>
      <sz val="20"/>
      <color theme="1"/>
      <name val="Arial"/>
      <family val="2"/>
    </font>
    <font>
      <b/>
      <sz val="11"/>
      <color rgb="FFC00000"/>
      <name val="Arial"/>
      <family val="2"/>
    </font>
    <font>
      <b/>
      <sz val="12"/>
      <color theme="0"/>
      <name val="Arial"/>
      <family val="2"/>
    </font>
    <font>
      <b/>
      <sz val="10"/>
      <color theme="0"/>
      <name val="Arial"/>
      <family val="2"/>
    </font>
    <font>
      <b/>
      <sz val="14"/>
      <color rgb="FFFF0000"/>
      <name val="Arial"/>
      <family val="2"/>
    </font>
    <font>
      <sz val="11"/>
      <color rgb="FF371BAF"/>
      <name val="Arial"/>
      <family val="2"/>
    </font>
    <font>
      <b/>
      <sz val="20"/>
      <color theme="1"/>
      <name val="Calibri"/>
      <family val="2"/>
      <scheme val="minor"/>
    </font>
    <font>
      <sz val="18"/>
      <color theme="0"/>
      <name val="Arial"/>
      <family val="2"/>
    </font>
    <font>
      <sz val="11"/>
      <color theme="0"/>
      <name val="Calibri"/>
      <family val="2"/>
      <scheme val="minor"/>
    </font>
    <font>
      <sz val="18"/>
      <color rgb="FFC00000"/>
      <name val="Arial"/>
      <family val="2"/>
    </font>
    <font>
      <b/>
      <sz val="16"/>
      <color theme="0"/>
      <name val="Arial"/>
      <family val="2"/>
    </font>
    <font>
      <strike/>
      <sz val="11"/>
      <color rgb="FFFF0000"/>
      <name val="Calibri"/>
      <family val="2"/>
      <scheme val="minor"/>
    </font>
    <font>
      <b/>
      <sz val="11"/>
      <color rgb="FFFFFFFF"/>
      <name val="Arial"/>
      <family val="2"/>
    </font>
    <font>
      <b/>
      <sz val="11"/>
      <color rgb="FF000000"/>
      <name val="Arial"/>
      <family val="2"/>
    </font>
    <font>
      <sz val="11"/>
      <color rgb="FF000000"/>
      <name val="Arial"/>
      <family val="2"/>
    </font>
    <font>
      <b/>
      <sz val="14"/>
      <name val="Arial"/>
      <family val="2"/>
    </font>
    <font>
      <b/>
      <sz val="16"/>
      <color theme="0" tint="-0.14999847407452621"/>
      <name val="Arial"/>
      <family val="2"/>
    </font>
    <font>
      <sz val="11"/>
      <color theme="0" tint="-0.14999847407452621"/>
      <name val="Calibri"/>
      <family val="2"/>
      <scheme val="minor"/>
    </font>
    <font>
      <b/>
      <sz val="8"/>
      <color theme="0"/>
      <name val="Arial"/>
      <family val="2"/>
    </font>
    <font>
      <sz val="12"/>
      <color rgb="FFFF0000"/>
      <name val="Calibri"/>
      <family val="2"/>
      <scheme val="minor"/>
    </font>
    <font>
      <b/>
      <sz val="11"/>
      <color theme="0"/>
      <name val="Calibri"/>
      <family val="2"/>
      <scheme val="minor"/>
    </font>
    <font>
      <b/>
      <sz val="18"/>
      <name val="Arial"/>
      <family val="2"/>
    </font>
    <font>
      <sz val="14"/>
      <name val="Arial"/>
      <family val="2"/>
    </font>
    <font>
      <sz val="12"/>
      <name val="Calibri"/>
      <family val="2"/>
      <scheme val="minor"/>
    </font>
    <font>
      <sz val="8"/>
      <color rgb="FFFF0000"/>
      <name val="Arial"/>
      <family val="2"/>
    </font>
    <font>
      <i/>
      <sz val="11"/>
      <color rgb="FFFF0000"/>
      <name val="Arial"/>
      <family val="2"/>
    </font>
    <font>
      <i/>
      <sz val="11"/>
      <name val="Arial"/>
      <family val="2"/>
    </font>
    <font>
      <strike/>
      <sz val="9"/>
      <name val="Arial"/>
      <family val="2"/>
    </font>
    <font>
      <b/>
      <sz val="11"/>
      <color indexed="10"/>
      <name val="Arial"/>
      <family val="2"/>
    </font>
    <font>
      <b/>
      <sz val="11"/>
      <color indexed="9"/>
      <name val="Arial"/>
      <family val="2"/>
    </font>
    <font>
      <b/>
      <sz val="11"/>
      <color indexed="13"/>
      <name val="Arial"/>
      <family val="2"/>
    </font>
    <font>
      <strike/>
      <sz val="11"/>
      <color indexed="10"/>
      <name val="Arial"/>
      <family val="2"/>
    </font>
    <font>
      <b/>
      <sz val="9"/>
      <color indexed="81"/>
      <name val="Tahoma"/>
      <family val="2"/>
    </font>
    <font>
      <sz val="9"/>
      <color indexed="81"/>
      <name val="Tahoma"/>
      <family val="2"/>
    </font>
    <font>
      <b/>
      <strike/>
      <sz val="11"/>
      <name val="Arial"/>
      <family val="2"/>
    </font>
  </fonts>
  <fills count="11">
    <fill>
      <patternFill patternType="none"/>
    </fill>
    <fill>
      <patternFill patternType="gray125"/>
    </fill>
    <fill>
      <patternFill patternType="solid">
        <fgColor rgb="FF0070C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296DC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rgb="FFFFFF0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right/>
      <top/>
      <bottom style="thin">
        <color indexed="64"/>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top/>
      <bottom/>
      <diagonal/>
    </border>
    <border>
      <left style="thin">
        <color theme="0"/>
      </left>
      <right/>
      <top style="thin">
        <color indexed="64"/>
      </top>
      <bottom style="thin">
        <color indexed="64"/>
      </bottom>
      <diagonal/>
    </border>
    <border>
      <left/>
      <right style="thin">
        <color theme="0"/>
      </right>
      <top/>
      <bottom/>
      <diagonal/>
    </border>
    <border>
      <left style="thin">
        <color indexed="64"/>
      </left>
      <right style="thin">
        <color theme="0"/>
      </right>
      <top/>
      <bottom/>
      <diagonal/>
    </border>
    <border>
      <left style="thin">
        <color theme="0"/>
      </left>
      <right style="thin">
        <color indexed="64"/>
      </right>
      <top/>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indexed="64"/>
      </left>
      <right style="thin">
        <color theme="0"/>
      </right>
      <top style="thin">
        <color indexed="64"/>
      </top>
      <bottom/>
      <diagonal/>
    </border>
    <border>
      <left style="thin">
        <color indexed="64"/>
      </left>
      <right style="thin">
        <color theme="0"/>
      </right>
      <top/>
      <bottom style="thin">
        <color indexed="64"/>
      </bottom>
      <diagonal/>
    </border>
    <border>
      <left style="thin">
        <color theme="0"/>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s>
  <cellStyleXfs count="9">
    <xf numFmtId="0" fontId="0" fillId="0" borderId="0"/>
    <xf numFmtId="43" fontId="14" fillId="0" borderId="0" applyFont="0" applyFill="0" applyBorder="0" applyAlignment="0" applyProtection="0"/>
    <xf numFmtId="44" fontId="14" fillId="0" borderId="0" applyFont="0" applyFill="0" applyBorder="0" applyAlignment="0" applyProtection="0"/>
    <xf numFmtId="0" fontId="1" fillId="0" borderId="0"/>
    <xf numFmtId="0" fontId="9" fillId="0" borderId="0"/>
    <xf numFmtId="0" fontId="1" fillId="0" borderId="0"/>
    <xf numFmtId="0" fontId="1" fillId="0" borderId="0"/>
    <xf numFmtId="0" fontId="1" fillId="0" borderId="0"/>
    <xf numFmtId="0" fontId="1" fillId="0" borderId="0"/>
  </cellStyleXfs>
  <cellXfs count="443">
    <xf numFmtId="0" fontId="0" fillId="0" borderId="0" xfId="0"/>
    <xf numFmtId="0" fontId="0" fillId="0" borderId="1" xfId="0" applyBorder="1" applyAlignment="1">
      <alignment vertical="center"/>
    </xf>
    <xf numFmtId="0" fontId="0" fillId="0" borderId="0" xfId="0" applyAlignment="1">
      <alignment vertical="center"/>
    </xf>
    <xf numFmtId="0" fontId="15" fillId="0" borderId="1" xfId="0" applyFont="1" applyBorder="1" applyAlignment="1">
      <alignment vertical="center"/>
    </xf>
    <xf numFmtId="0" fontId="15" fillId="0" borderId="0" xfId="0" applyFont="1" applyAlignment="1">
      <alignment vertical="center"/>
    </xf>
    <xf numFmtId="0" fontId="16" fillId="0" borderId="0" xfId="0" applyFont="1"/>
    <xf numFmtId="0" fontId="17" fillId="2" borderId="18" xfId="0" applyFont="1" applyFill="1" applyBorder="1" applyAlignment="1">
      <alignment horizontal="center" vertical="center"/>
    </xf>
    <xf numFmtId="0" fontId="18" fillId="0" borderId="1" xfId="0" applyFont="1" applyBorder="1"/>
    <xf numFmtId="0" fontId="16" fillId="0" borderId="1" xfId="0" applyFont="1" applyBorder="1"/>
    <xf numFmtId="0" fontId="16" fillId="0" borderId="0" xfId="0" applyFont="1" applyBorder="1"/>
    <xf numFmtId="0" fontId="16" fillId="0" borderId="0" xfId="0" applyFont="1" applyAlignment="1">
      <alignment horizontal="center" vertical="center"/>
    </xf>
    <xf numFmtId="0" fontId="16" fillId="0" borderId="2" xfId="0" applyFont="1" applyBorder="1"/>
    <xf numFmtId="0" fontId="19" fillId="2" borderId="18" xfId="0" applyFont="1" applyFill="1" applyBorder="1" applyAlignment="1">
      <alignment horizontal="center" vertical="center"/>
    </xf>
    <xf numFmtId="0" fontId="18" fillId="0" borderId="1" xfId="0" applyFont="1" applyBorder="1" applyAlignment="1">
      <alignment horizontal="left" indent="2"/>
    </xf>
    <xf numFmtId="0" fontId="18" fillId="0" borderId="0" xfId="0" applyFont="1" applyBorder="1" applyAlignment="1">
      <alignment horizontal="left" indent="2"/>
    </xf>
    <xf numFmtId="0" fontId="17" fillId="2" borderId="1" xfId="0" applyFont="1" applyFill="1" applyBorder="1" applyAlignment="1">
      <alignment horizontal="center" vertical="center"/>
    </xf>
    <xf numFmtId="0" fontId="16" fillId="0" borderId="0" xfId="0" applyFont="1" applyAlignment="1">
      <alignment vertical="center"/>
    </xf>
    <xf numFmtId="0" fontId="16" fillId="0" borderId="1" xfId="0" applyFont="1" applyBorder="1" applyAlignment="1">
      <alignment vertical="center"/>
    </xf>
    <xf numFmtId="0" fontId="16" fillId="0" borderId="0" xfId="0" applyFont="1" applyBorder="1" applyAlignment="1">
      <alignment vertical="center"/>
    </xf>
    <xf numFmtId="0" fontId="18" fillId="0" borderId="0" xfId="0" applyFont="1" applyBorder="1" applyAlignment="1">
      <alignment vertical="center" wrapText="1"/>
    </xf>
    <xf numFmtId="0" fontId="18" fillId="0" borderId="1" xfId="0" applyFont="1" applyBorder="1" applyAlignment="1">
      <alignment vertical="center"/>
    </xf>
    <xf numFmtId="0" fontId="18" fillId="0" borderId="1" xfId="0" applyFont="1" applyBorder="1" applyAlignment="1">
      <alignment horizontal="left" vertical="center"/>
    </xf>
    <xf numFmtId="164" fontId="19" fillId="2" borderId="18" xfId="0" applyNumberFormat="1" applyFont="1" applyFill="1" applyBorder="1" applyAlignment="1">
      <alignment horizontal="center" vertical="center"/>
    </xf>
    <xf numFmtId="0" fontId="19" fillId="2" borderId="19" xfId="0" applyFont="1" applyFill="1" applyBorder="1" applyAlignment="1">
      <alignment horizontal="center" vertical="center" wrapText="1"/>
    </xf>
    <xf numFmtId="0" fontId="16" fillId="0" borderId="0" xfId="0" applyFont="1" applyBorder="1" applyAlignment="1">
      <alignment horizontal="center" vertical="center"/>
    </xf>
    <xf numFmtId="0" fontId="18" fillId="0" borderId="0" xfId="0" applyFont="1" applyBorder="1" applyAlignment="1">
      <alignment vertical="center"/>
    </xf>
    <xf numFmtId="0" fontId="0" fillId="0" borderId="3" xfId="0" applyBorder="1" applyAlignment="1">
      <alignment vertical="center"/>
    </xf>
    <xf numFmtId="164" fontId="19" fillId="2" borderId="1" xfId="0" applyNumberFormat="1" applyFont="1" applyFill="1" applyBorder="1" applyAlignment="1">
      <alignment horizontal="center" vertical="center"/>
    </xf>
    <xf numFmtId="0" fontId="0" fillId="0" borderId="4" xfId="0" applyBorder="1" applyAlignment="1">
      <alignment vertical="center"/>
    </xf>
    <xf numFmtId="0" fontId="20" fillId="0" borderId="0" xfId="0" applyFont="1" applyAlignment="1">
      <alignment vertical="center"/>
    </xf>
    <xf numFmtId="0" fontId="16" fillId="0" borderId="3" xfId="0" applyFont="1" applyBorder="1"/>
    <xf numFmtId="0" fontId="16" fillId="0" borderId="0" xfId="0" applyFont="1" applyBorder="1" applyAlignment="1">
      <alignment horizontal="center" vertical="center" textRotation="90"/>
    </xf>
    <xf numFmtId="164" fontId="19" fillId="2" borderId="1" xfId="0" applyNumberFormat="1" applyFont="1" applyFill="1" applyBorder="1" applyAlignment="1">
      <alignment horizontal="center" vertical="center" wrapText="1"/>
    </xf>
    <xf numFmtId="0" fontId="16" fillId="0" borderId="1" xfId="0" applyFont="1" applyBorder="1" applyAlignment="1">
      <alignment horizontal="left" vertical="center" indent="2"/>
    </xf>
    <xf numFmtId="17" fontId="16" fillId="0" borderId="0" xfId="0" applyNumberFormat="1" applyFont="1" applyBorder="1" applyAlignment="1">
      <alignment horizontal="center" vertical="center"/>
    </xf>
    <xf numFmtId="0" fontId="16" fillId="0" borderId="1" xfId="0" applyFont="1" applyBorder="1" applyAlignment="1">
      <alignment horizontal="left" vertical="center" indent="3"/>
    </xf>
    <xf numFmtId="0" fontId="16" fillId="0" borderId="1" xfId="0" applyFont="1" applyBorder="1" applyAlignment="1">
      <alignment horizontal="center" vertical="center"/>
    </xf>
    <xf numFmtId="0" fontId="18" fillId="0" borderId="1" xfId="0" applyFont="1" applyBorder="1" applyAlignment="1">
      <alignment horizontal="center" vertical="center"/>
    </xf>
    <xf numFmtId="0" fontId="2" fillId="0" borderId="0" xfId="3" applyFont="1"/>
    <xf numFmtId="0" fontId="3" fillId="0" borderId="0" xfId="3" applyFont="1"/>
    <xf numFmtId="0" fontId="22" fillId="0" borderId="2" xfId="0" applyFont="1" applyBorder="1"/>
    <xf numFmtId="0" fontId="22" fillId="0" borderId="0" xfId="0" applyFont="1"/>
    <xf numFmtId="0" fontId="22" fillId="0" borderId="0" xfId="0" applyFont="1" applyAlignment="1">
      <alignment vertical="center"/>
    </xf>
    <xf numFmtId="0" fontId="18" fillId="0" borderId="6" xfId="0" applyFont="1" applyBorder="1" applyAlignment="1">
      <alignment horizontal="left" indent="2"/>
    </xf>
    <xf numFmtId="0" fontId="16" fillId="0" borderId="6" xfId="0" applyFont="1" applyBorder="1"/>
    <xf numFmtId="0" fontId="18" fillId="0" borderId="0" xfId="0" applyFont="1" applyBorder="1" applyAlignment="1">
      <alignment horizontal="center" vertical="center"/>
    </xf>
    <xf numFmtId="164" fontId="19" fillId="2" borderId="5" xfId="0" applyNumberFormat="1" applyFont="1" applyFill="1" applyBorder="1" applyAlignment="1">
      <alignment vertical="center"/>
    </xf>
    <xf numFmtId="164" fontId="19" fillId="2" borderId="4" xfId="0" applyNumberFormat="1" applyFont="1" applyFill="1" applyBorder="1" applyAlignment="1">
      <alignment vertical="center"/>
    </xf>
    <xf numFmtId="0" fontId="19" fillId="2" borderId="18" xfId="0" applyFont="1" applyFill="1" applyBorder="1" applyAlignment="1">
      <alignment horizontal="left" vertical="center"/>
    </xf>
    <xf numFmtId="0" fontId="19" fillId="2" borderId="20" xfId="0" applyFont="1" applyFill="1" applyBorder="1" applyAlignment="1">
      <alignment horizontal="center" vertical="center"/>
    </xf>
    <xf numFmtId="0" fontId="16" fillId="0" borderId="5" xfId="0" applyFont="1" applyBorder="1" applyAlignment="1">
      <alignment vertical="center"/>
    </xf>
    <xf numFmtId="0" fontId="18" fillId="0" borderId="1" xfId="0" applyFont="1" applyFill="1" applyBorder="1" applyAlignment="1">
      <alignment horizontal="left" indent="2"/>
    </xf>
    <xf numFmtId="0" fontId="23" fillId="4" borderId="1" xfId="0" applyFont="1" applyFill="1" applyBorder="1" applyAlignment="1">
      <alignment vertical="center" wrapText="1"/>
    </xf>
    <xf numFmtId="0" fontId="24" fillId="0" borderId="0" xfId="0" applyFont="1"/>
    <xf numFmtId="0" fontId="16" fillId="0" borderId="6" xfId="0" applyFont="1" applyBorder="1" applyAlignment="1">
      <alignment vertical="center"/>
    </xf>
    <xf numFmtId="0" fontId="18" fillId="0" borderId="6" xfId="0" applyFont="1" applyBorder="1" applyAlignment="1">
      <alignment vertical="center"/>
    </xf>
    <xf numFmtId="0" fontId="19" fillId="2" borderId="21" xfId="0" applyFont="1" applyFill="1" applyBorder="1" applyAlignment="1">
      <alignment vertical="center"/>
    </xf>
    <xf numFmtId="0" fontId="23" fillId="4" borderId="4" xfId="0" applyFont="1" applyFill="1" applyBorder="1" applyAlignment="1">
      <alignment horizontal="left" vertical="top" wrapText="1"/>
    </xf>
    <xf numFmtId="0" fontId="26" fillId="0" borderId="6" xfId="0" applyFont="1" applyBorder="1" applyAlignment="1">
      <alignment vertical="center"/>
    </xf>
    <xf numFmtId="0" fontId="28" fillId="5" borderId="0" xfId="0" applyFont="1" applyFill="1"/>
    <xf numFmtId="0" fontId="18" fillId="0" borderId="0" xfId="0" applyFont="1" applyAlignment="1">
      <alignment horizontal="center"/>
    </xf>
    <xf numFmtId="0" fontId="21" fillId="0" borderId="0" xfId="0" applyFont="1"/>
    <xf numFmtId="0" fontId="18" fillId="0" borderId="1" xfId="0" applyFont="1" applyBorder="1" applyAlignment="1">
      <alignment horizontal="center"/>
    </xf>
    <xf numFmtId="0" fontId="16" fillId="0" borderId="0" xfId="0" applyFont="1" applyFill="1" applyBorder="1" applyAlignment="1">
      <alignment horizontal="left" indent="2"/>
    </xf>
    <xf numFmtId="0" fontId="18" fillId="0" borderId="0" xfId="0" applyFont="1" applyBorder="1" applyAlignment="1">
      <alignment horizontal="center"/>
    </xf>
    <xf numFmtId="0" fontId="5" fillId="0" borderId="1" xfId="0" applyFont="1" applyFill="1" applyBorder="1" applyAlignment="1">
      <alignment horizontal="left" indent="2"/>
    </xf>
    <xf numFmtId="0" fontId="16" fillId="4" borderId="1" xfId="0" applyFont="1" applyFill="1" applyBorder="1"/>
    <xf numFmtId="0" fontId="1" fillId="0" borderId="0" xfId="3" applyFont="1"/>
    <xf numFmtId="0" fontId="22" fillId="0" borderId="1" xfId="0" applyFont="1" applyBorder="1" applyAlignment="1">
      <alignment vertical="center"/>
    </xf>
    <xf numFmtId="166" fontId="7" fillId="5" borderId="1" xfId="1" applyNumberFormat="1" applyFont="1" applyFill="1" applyBorder="1" applyAlignment="1">
      <alignment wrapText="1"/>
    </xf>
    <xf numFmtId="166" fontId="5" fillId="5" borderId="0" xfId="7" applyNumberFormat="1" applyFont="1" applyFill="1" applyAlignment="1">
      <alignment wrapText="1"/>
    </xf>
    <xf numFmtId="0" fontId="5" fillId="5" borderId="0" xfId="7" applyFont="1" applyFill="1" applyAlignment="1">
      <alignment wrapText="1"/>
    </xf>
    <xf numFmtId="0" fontId="5" fillId="5" borderId="0" xfId="7" applyFont="1" applyFill="1" applyBorder="1" applyAlignment="1">
      <alignment horizontal="left" wrapText="1"/>
    </xf>
    <xf numFmtId="0" fontId="5" fillId="5" borderId="0" xfId="7" applyFont="1" applyFill="1" applyBorder="1" applyAlignment="1">
      <alignment wrapText="1"/>
    </xf>
    <xf numFmtId="0" fontId="7" fillId="5" borderId="0" xfId="7" applyFont="1" applyFill="1" applyBorder="1" applyAlignment="1">
      <alignment wrapText="1"/>
    </xf>
    <xf numFmtId="0" fontId="26" fillId="0" borderId="0" xfId="0" applyFont="1" applyBorder="1" applyAlignment="1">
      <alignment vertical="center"/>
    </xf>
    <xf numFmtId="0" fontId="5" fillId="0" borderId="0" xfId="0" applyFont="1" applyBorder="1" applyAlignment="1">
      <alignment vertical="center"/>
    </xf>
    <xf numFmtId="0" fontId="22" fillId="0" borderId="0" xfId="0" applyFont="1" applyBorder="1" applyAlignment="1">
      <alignment vertical="center"/>
    </xf>
    <xf numFmtId="0" fontId="29" fillId="0" borderId="0" xfId="0" applyFont="1" applyBorder="1" applyAlignment="1">
      <alignment horizontal="center" vertical="center"/>
    </xf>
    <xf numFmtId="0" fontId="16" fillId="0" borderId="4" xfId="0" applyFont="1" applyBorder="1" applyAlignment="1">
      <alignment vertical="center"/>
    </xf>
    <xf numFmtId="0" fontId="25" fillId="0" borderId="0" xfId="0" applyFont="1" applyBorder="1" applyAlignment="1">
      <alignment horizontal="right" vertical="center"/>
    </xf>
    <xf numFmtId="0" fontId="5" fillId="5" borderId="0" xfId="8" applyFont="1" applyFill="1" applyAlignment="1"/>
    <xf numFmtId="0" fontId="7" fillId="5" borderId="0" xfId="8" applyFont="1" applyFill="1" applyAlignment="1"/>
    <xf numFmtId="0" fontId="5" fillId="5" borderId="0" xfId="8" applyFont="1" applyFill="1" applyAlignment="1">
      <alignment horizontal="center"/>
    </xf>
    <xf numFmtId="0" fontId="6" fillId="5" borderId="0" xfId="8" applyFont="1" applyFill="1" applyAlignment="1"/>
    <xf numFmtId="0" fontId="7" fillId="5" borderId="0" xfId="5" applyFont="1" applyFill="1"/>
    <xf numFmtId="0" fontId="8" fillId="5" borderId="0" xfId="8" applyFont="1" applyFill="1" applyAlignment="1">
      <alignment horizontal="center"/>
    </xf>
    <xf numFmtId="3" fontId="5" fillId="5" borderId="0" xfId="8" applyNumberFormat="1" applyFont="1" applyFill="1" applyAlignment="1"/>
    <xf numFmtId="0" fontId="5" fillId="5" borderId="0" xfId="4" applyFont="1" applyFill="1" applyBorder="1"/>
    <xf numFmtId="0" fontId="7" fillId="5" borderId="0" xfId="4" applyFont="1" applyFill="1" applyBorder="1"/>
    <xf numFmtId="0" fontId="5" fillId="5" borderId="0" xfId="4" applyFont="1" applyFill="1" applyBorder="1" applyAlignment="1">
      <alignment horizontal="center"/>
    </xf>
    <xf numFmtId="165" fontId="6" fillId="5" borderId="1" xfId="8" applyNumberFormat="1" applyFont="1" applyFill="1" applyBorder="1" applyAlignment="1">
      <alignment horizontal="center"/>
    </xf>
    <xf numFmtId="3" fontId="6" fillId="5" borderId="1" xfId="8" applyNumberFormat="1" applyFont="1" applyFill="1" applyBorder="1" applyAlignment="1">
      <alignment horizontal="right"/>
    </xf>
    <xf numFmtId="3" fontId="5" fillId="5" borderId="4" xfId="8" applyNumberFormat="1" applyFont="1" applyFill="1" applyBorder="1" applyAlignment="1"/>
    <xf numFmtId="3" fontId="6" fillId="5" borderId="4" xfId="8" applyNumberFormat="1" applyFont="1" applyFill="1" applyBorder="1" applyAlignment="1">
      <alignment horizontal="right"/>
    </xf>
    <xf numFmtId="0" fontId="30" fillId="2" borderId="3" xfId="8" applyFont="1" applyFill="1" applyBorder="1" applyAlignment="1">
      <alignment horizontal="center" wrapText="1"/>
    </xf>
    <xf numFmtId="0" fontId="30" fillId="2" borderId="3" xfId="8" applyFont="1" applyFill="1" applyBorder="1" applyAlignment="1">
      <alignment horizontal="center"/>
    </xf>
    <xf numFmtId="0" fontId="30" fillId="2" borderId="2" xfId="8" applyFont="1" applyFill="1" applyBorder="1" applyAlignment="1">
      <alignment horizontal="center" wrapText="1"/>
    </xf>
    <xf numFmtId="0" fontId="30" fillId="2" borderId="2" xfId="8" applyFont="1" applyFill="1" applyBorder="1" applyAlignment="1">
      <alignment horizontal="center"/>
    </xf>
    <xf numFmtId="3" fontId="5" fillId="5" borderId="1" xfId="8" applyNumberFormat="1" applyFont="1" applyFill="1" applyBorder="1" applyAlignment="1"/>
    <xf numFmtId="0" fontId="5" fillId="5" borderId="1" xfId="8" applyFont="1" applyFill="1" applyBorder="1" applyAlignment="1">
      <alignment horizontal="center"/>
    </xf>
    <xf numFmtId="0" fontId="7" fillId="3" borderId="10" xfId="8" applyFont="1" applyFill="1" applyBorder="1" applyAlignment="1">
      <alignment horizontal="center"/>
    </xf>
    <xf numFmtId="0" fontId="5" fillId="3" borderId="10" xfId="8" applyFont="1" applyFill="1" applyBorder="1" applyAlignment="1">
      <alignment horizontal="center"/>
    </xf>
    <xf numFmtId="3" fontId="5" fillId="3" borderId="10" xfId="8" applyNumberFormat="1" applyFont="1" applyFill="1" applyBorder="1" applyAlignment="1"/>
    <xf numFmtId="3" fontId="5" fillId="3" borderId="11" xfId="8" applyNumberFormat="1" applyFont="1" applyFill="1" applyBorder="1" applyAlignment="1"/>
    <xf numFmtId="3" fontId="6" fillId="5" borderId="1" xfId="0" applyNumberFormat="1" applyFont="1" applyFill="1" applyBorder="1" applyAlignment="1">
      <alignment horizontal="right"/>
    </xf>
    <xf numFmtId="3" fontId="5" fillId="5" borderId="1" xfId="0" applyNumberFormat="1" applyFont="1" applyFill="1" applyBorder="1" applyAlignment="1"/>
    <xf numFmtId="0" fontId="5" fillId="5" borderId="1" xfId="8" applyFont="1" applyFill="1" applyBorder="1" applyAlignment="1"/>
    <xf numFmtId="0" fontId="4" fillId="3" borderId="5" xfId="8" applyFont="1" applyFill="1" applyBorder="1" applyAlignment="1">
      <alignment horizontal="left"/>
    </xf>
    <xf numFmtId="0" fontId="5" fillId="3" borderId="6" xfId="8" applyFont="1" applyFill="1" applyBorder="1" applyAlignment="1">
      <alignment horizontal="center"/>
    </xf>
    <xf numFmtId="0" fontId="5" fillId="3" borderId="6" xfId="8" applyFont="1" applyFill="1" applyBorder="1" applyAlignment="1"/>
    <xf numFmtId="165" fontId="6" fillId="3" borderId="6" xfId="8" applyNumberFormat="1" applyFont="1" applyFill="1" applyBorder="1" applyAlignment="1"/>
    <xf numFmtId="0" fontId="6" fillId="3" borderId="4" xfId="8" applyFont="1" applyFill="1" applyBorder="1" applyAlignment="1"/>
    <xf numFmtId="0" fontId="7" fillId="3" borderId="5" xfId="8" applyFont="1" applyFill="1" applyBorder="1" applyAlignment="1">
      <alignment horizontal="center"/>
    </xf>
    <xf numFmtId="3" fontId="5" fillId="3" borderId="6" xfId="0" applyNumberFormat="1" applyFont="1" applyFill="1" applyBorder="1" applyAlignment="1"/>
    <xf numFmtId="3" fontId="5" fillId="3" borderId="4" xfId="0" applyNumberFormat="1" applyFont="1" applyFill="1" applyBorder="1" applyAlignment="1"/>
    <xf numFmtId="164" fontId="19" fillId="2" borderId="2" xfId="0" applyNumberFormat="1" applyFont="1" applyFill="1" applyBorder="1" applyAlignment="1">
      <alignment horizontal="center" vertical="center" wrapText="1"/>
    </xf>
    <xf numFmtId="0" fontId="8" fillId="5" borderId="0" xfId="8" applyFont="1" applyFill="1" applyAlignment="1">
      <alignment horizontal="left"/>
    </xf>
    <xf numFmtId="0" fontId="16" fillId="5" borderId="0" xfId="0" applyFont="1" applyFill="1" applyBorder="1" applyAlignment="1">
      <alignment vertical="center"/>
    </xf>
    <xf numFmtId="0" fontId="16" fillId="5" borderId="0" xfId="0" applyFont="1" applyFill="1"/>
    <xf numFmtId="164" fontId="19" fillId="2" borderId="24" xfId="0" applyNumberFormat="1" applyFont="1" applyFill="1" applyBorder="1" applyAlignment="1">
      <alignment horizontal="center" vertical="center"/>
    </xf>
    <xf numFmtId="0" fontId="7" fillId="0" borderId="1" xfId="0" applyFont="1" applyBorder="1" applyAlignment="1">
      <alignment vertical="center"/>
    </xf>
    <xf numFmtId="0" fontId="32" fillId="5" borderId="0" xfId="0" applyFont="1" applyFill="1"/>
    <xf numFmtId="0" fontId="22" fillId="5" borderId="0" xfId="0" applyFont="1" applyFill="1" applyBorder="1" applyAlignment="1">
      <alignment vertical="center"/>
    </xf>
    <xf numFmtId="0" fontId="22" fillId="5" borderId="0" xfId="0" applyFont="1" applyFill="1"/>
    <xf numFmtId="0" fontId="22" fillId="5" borderId="0" xfId="0" applyFont="1" applyFill="1" applyBorder="1" applyAlignment="1">
      <alignment horizontal="center" vertical="center" textRotation="90"/>
    </xf>
    <xf numFmtId="0" fontId="33" fillId="0" borderId="0" xfId="0" applyFont="1"/>
    <xf numFmtId="0" fontId="27" fillId="0" borderId="7" xfId="0" applyFont="1" applyBorder="1" applyAlignment="1">
      <alignment horizontal="left"/>
    </xf>
    <xf numFmtId="0" fontId="34" fillId="5" borderId="0" xfId="0" applyFont="1" applyFill="1" applyAlignment="1">
      <alignment wrapText="1"/>
    </xf>
    <xf numFmtId="0" fontId="0" fillId="5" borderId="0" xfId="0" applyFill="1" applyAlignment="1">
      <alignment wrapText="1"/>
    </xf>
    <xf numFmtId="0" fontId="0" fillId="5" borderId="0" xfId="0" applyFill="1" applyAlignment="1"/>
    <xf numFmtId="0" fontId="27" fillId="0" borderId="0" xfId="0" applyFont="1" applyBorder="1" applyAlignment="1">
      <alignment horizontal="left"/>
    </xf>
    <xf numFmtId="0" fontId="10" fillId="0" borderId="0" xfId="0" applyFont="1"/>
    <xf numFmtId="0" fontId="11" fillId="0" borderId="0" xfId="0" applyFont="1"/>
    <xf numFmtId="0" fontId="12" fillId="4" borderId="1" xfId="0" applyFont="1" applyFill="1" applyBorder="1" applyAlignment="1">
      <alignment vertical="center" wrapText="1"/>
    </xf>
    <xf numFmtId="0" fontId="7" fillId="7" borderId="3" xfId="0" applyFont="1" applyFill="1" applyBorder="1" applyAlignment="1">
      <alignment vertical="center"/>
    </xf>
    <xf numFmtId="0" fontId="7" fillId="7" borderId="1" xfId="0" applyFont="1" applyFill="1" applyBorder="1" applyAlignment="1">
      <alignment horizontal="center" vertical="center"/>
    </xf>
    <xf numFmtId="0" fontId="35" fillId="5" borderId="0" xfId="0" applyFont="1" applyFill="1"/>
    <xf numFmtId="0" fontId="36" fillId="5" borderId="0" xfId="0" applyFont="1" applyFill="1"/>
    <xf numFmtId="0" fontId="7" fillId="7" borderId="1" xfId="0" applyFont="1" applyFill="1" applyBorder="1" applyAlignment="1">
      <alignment vertical="center"/>
    </xf>
    <xf numFmtId="0" fontId="37" fillId="5" borderId="0" xfId="0" applyFont="1" applyFill="1"/>
    <xf numFmtId="0" fontId="26" fillId="5" borderId="0" xfId="0" applyFont="1" applyFill="1" applyBorder="1" applyAlignment="1">
      <alignment vertical="center"/>
    </xf>
    <xf numFmtId="0" fontId="26" fillId="5" borderId="0" xfId="0" applyFont="1" applyFill="1" applyBorder="1" applyAlignment="1">
      <alignment horizontal="center" vertical="center"/>
    </xf>
    <xf numFmtId="0" fontId="19" fillId="6" borderId="5" xfId="0" applyFont="1" applyFill="1" applyBorder="1" applyAlignment="1">
      <alignment horizontal="left" vertical="center"/>
    </xf>
    <xf numFmtId="0" fontId="7" fillId="8" borderId="3" xfId="0" applyFont="1" applyFill="1" applyBorder="1" applyAlignment="1">
      <alignment vertical="center"/>
    </xf>
    <xf numFmtId="0" fontId="7" fillId="8" borderId="1" xfId="0" applyFont="1" applyFill="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left" indent="2"/>
    </xf>
    <xf numFmtId="0" fontId="7" fillId="0" borderId="0" xfId="0" applyFont="1" applyBorder="1" applyAlignment="1">
      <alignment horizontal="left" indent="2"/>
    </xf>
    <xf numFmtId="0" fontId="5" fillId="0" borderId="0" xfId="0" applyFont="1"/>
    <xf numFmtId="0" fontId="5" fillId="0" borderId="1" xfId="0" applyFont="1" applyBorder="1"/>
    <xf numFmtId="0" fontId="21" fillId="6" borderId="1" xfId="0" applyFont="1" applyFill="1" applyBorder="1" applyAlignment="1">
      <alignment horizontal="left" vertical="center"/>
    </xf>
    <xf numFmtId="0" fontId="5" fillId="0" borderId="1" xfId="0" applyFont="1" applyBorder="1" applyAlignment="1">
      <alignment horizontal="center" vertical="center"/>
    </xf>
    <xf numFmtId="164" fontId="19" fillId="6" borderId="18" xfId="0" applyNumberFormat="1" applyFont="1" applyFill="1" applyBorder="1" applyAlignment="1">
      <alignment horizontal="center" vertical="center" wrapText="1"/>
    </xf>
    <xf numFmtId="164" fontId="19" fillId="6" borderId="22" xfId="0" applyNumberFormat="1" applyFont="1" applyFill="1" applyBorder="1" applyAlignment="1">
      <alignment horizontal="center" vertical="center" wrapText="1"/>
    </xf>
    <xf numFmtId="0" fontId="31" fillId="6" borderId="19" xfId="0" applyFont="1" applyFill="1" applyBorder="1" applyAlignment="1">
      <alignment horizontal="center" vertical="center" wrapText="1"/>
    </xf>
    <xf numFmtId="0" fontId="38" fillId="5" borderId="0" xfId="0" applyFont="1" applyFill="1" applyAlignment="1">
      <alignment vertical="center"/>
    </xf>
    <xf numFmtId="0" fontId="27" fillId="5" borderId="0" xfId="0" applyFont="1" applyFill="1" applyBorder="1" applyAlignment="1">
      <alignment horizontal="left"/>
    </xf>
    <xf numFmtId="0" fontId="27" fillId="5" borderId="7" xfId="0" applyFont="1" applyFill="1" applyBorder="1" applyAlignment="1">
      <alignment horizontal="left"/>
    </xf>
    <xf numFmtId="0" fontId="16" fillId="5" borderId="0" xfId="0" applyFont="1" applyFill="1" applyBorder="1"/>
    <xf numFmtId="0" fontId="18" fillId="5" borderId="0" xfId="0" applyFont="1" applyFill="1" applyBorder="1" applyAlignment="1">
      <alignment horizontal="center"/>
    </xf>
    <xf numFmtId="164" fontId="19" fillId="2" borderId="25" xfId="0" applyNumberFormat="1" applyFont="1" applyFill="1" applyBorder="1" applyAlignment="1">
      <alignment horizontal="center" vertical="center"/>
    </xf>
    <xf numFmtId="164" fontId="19" fillId="2" borderId="26" xfId="0" applyNumberFormat="1" applyFont="1" applyFill="1" applyBorder="1" applyAlignment="1">
      <alignment horizontal="center" vertical="center"/>
    </xf>
    <xf numFmtId="0" fontId="0" fillId="5" borderId="0" xfId="0" applyFill="1" applyBorder="1" applyAlignment="1">
      <alignment vertical="center"/>
    </xf>
    <xf numFmtId="0" fontId="15" fillId="5" borderId="0" xfId="0" applyFont="1" applyFill="1" applyBorder="1" applyAlignment="1">
      <alignment vertical="center"/>
    </xf>
    <xf numFmtId="0" fontId="21" fillId="5" borderId="0" xfId="0" applyFont="1" applyFill="1" applyBorder="1" applyAlignment="1">
      <alignment vertical="center"/>
    </xf>
    <xf numFmtId="164" fontId="19" fillId="2" borderId="2" xfId="0" applyNumberFormat="1" applyFont="1" applyFill="1" applyBorder="1" applyAlignment="1">
      <alignment horizontal="center" vertical="center"/>
    </xf>
    <xf numFmtId="164" fontId="19" fillId="2" borderId="2" xfId="0" quotePrefix="1" applyNumberFormat="1" applyFont="1" applyFill="1" applyBorder="1" applyAlignment="1">
      <alignment horizontal="center" vertical="center" wrapText="1"/>
    </xf>
    <xf numFmtId="164" fontId="19" fillId="2" borderId="14" xfId="0" applyNumberFormat="1" applyFont="1" applyFill="1" applyBorder="1" applyAlignment="1">
      <alignment horizontal="center" vertical="center" wrapText="1"/>
    </xf>
    <xf numFmtId="0" fontId="16" fillId="5" borderId="0" xfId="0" applyFont="1" applyFill="1" applyAlignment="1">
      <alignment wrapText="1"/>
    </xf>
    <xf numFmtId="0" fontId="7" fillId="5" borderId="0" xfId="7" quotePrefix="1" applyFont="1" applyFill="1" applyAlignment="1">
      <alignment horizontal="left" wrapText="1"/>
    </xf>
    <xf numFmtId="166" fontId="5" fillId="5" borderId="1" xfId="1" quotePrefix="1" applyNumberFormat="1" applyFont="1" applyFill="1" applyBorder="1" applyAlignment="1">
      <alignment horizontal="center" wrapText="1"/>
    </xf>
    <xf numFmtId="166" fontId="5" fillId="5" borderId="4" xfId="1" quotePrefix="1" applyNumberFormat="1" applyFont="1" applyFill="1" applyBorder="1" applyAlignment="1">
      <alignment horizontal="center" wrapText="1"/>
    </xf>
    <xf numFmtId="0" fontId="5" fillId="5" borderId="5" xfId="7" applyFont="1" applyFill="1" applyBorder="1" applyAlignment="1">
      <alignment horizontal="left" wrapText="1"/>
    </xf>
    <xf numFmtId="166" fontId="5" fillId="5" borderId="3" xfId="1" quotePrefix="1" applyNumberFormat="1" applyFont="1" applyFill="1" applyBorder="1" applyAlignment="1">
      <alignment wrapText="1"/>
    </xf>
    <xf numFmtId="166" fontId="5" fillId="5" borderId="16" xfId="1" quotePrefix="1" applyNumberFormat="1" applyFont="1" applyFill="1" applyBorder="1" applyAlignment="1">
      <alignment wrapText="1"/>
    </xf>
    <xf numFmtId="166" fontId="5" fillId="5" borderId="1" xfId="1" applyNumberFormat="1" applyFont="1" applyFill="1" applyBorder="1" applyAlignment="1">
      <alignment wrapText="1"/>
    </xf>
    <xf numFmtId="166" fontId="5" fillId="5" borderId="4" xfId="1" applyNumberFormat="1" applyFont="1" applyFill="1" applyBorder="1" applyAlignment="1">
      <alignment wrapText="1"/>
    </xf>
    <xf numFmtId="166" fontId="5" fillId="5" borderId="1" xfId="1" quotePrefix="1" applyNumberFormat="1" applyFont="1" applyFill="1" applyBorder="1" applyAlignment="1">
      <alignment wrapText="1"/>
    </xf>
    <xf numFmtId="166" fontId="5" fillId="5" borderId="4" xfId="1" quotePrefix="1" applyNumberFormat="1" applyFont="1" applyFill="1" applyBorder="1" applyAlignment="1">
      <alignment wrapText="1"/>
    </xf>
    <xf numFmtId="0" fontId="5" fillId="5" borderId="0" xfId="7" applyFont="1" applyFill="1" applyAlignment="1">
      <alignment horizontal="left" wrapText="1"/>
    </xf>
    <xf numFmtId="0" fontId="5" fillId="3" borderId="6" xfId="7" applyFont="1" applyFill="1" applyBorder="1" applyAlignment="1">
      <alignment wrapText="1"/>
    </xf>
    <xf numFmtId="0" fontId="5" fillId="3" borderId="4" xfId="7" applyFont="1" applyFill="1" applyBorder="1" applyAlignment="1">
      <alignment wrapText="1"/>
    </xf>
    <xf numFmtId="0" fontId="19" fillId="6" borderId="16" xfId="7" applyFont="1" applyFill="1" applyBorder="1" applyAlignment="1">
      <alignment horizontal="center" wrapText="1"/>
    </xf>
    <xf numFmtId="14" fontId="19" fillId="6" borderId="9" xfId="7" quotePrefix="1" applyNumberFormat="1" applyFont="1" applyFill="1" applyBorder="1" applyAlignment="1">
      <alignment horizontal="center" wrapText="1"/>
    </xf>
    <xf numFmtId="166" fontId="5" fillId="5" borderId="0" xfId="1" applyNumberFormat="1" applyFont="1" applyFill="1" applyBorder="1" applyAlignment="1">
      <alignment wrapText="1"/>
    </xf>
    <xf numFmtId="166" fontId="7" fillId="5" borderId="0" xfId="1" applyNumberFormat="1" applyFont="1" applyFill="1" applyBorder="1" applyAlignment="1">
      <alignment wrapText="1"/>
    </xf>
    <xf numFmtId="166" fontId="5" fillId="5" borderId="0" xfId="1" quotePrefix="1" applyNumberFormat="1" applyFont="1" applyFill="1" applyBorder="1" applyAlignment="1">
      <alignment horizontal="center" wrapText="1"/>
    </xf>
    <xf numFmtId="166" fontId="5" fillId="5" borderId="0" xfId="7" applyNumberFormat="1" applyFont="1" applyFill="1" applyBorder="1" applyAlignment="1">
      <alignment wrapText="1"/>
    </xf>
    <xf numFmtId="0" fontId="1" fillId="5" borderId="0" xfId="3" applyFont="1" applyFill="1"/>
    <xf numFmtId="0" fontId="4" fillId="0" borderId="7" xfId="3" applyFont="1" applyBorder="1"/>
    <xf numFmtId="0" fontId="1" fillId="0" borderId="7" xfId="3" applyFont="1" applyBorder="1"/>
    <xf numFmtId="0" fontId="2" fillId="0" borderId="7" xfId="3" applyFont="1" applyBorder="1"/>
    <xf numFmtId="0" fontId="16" fillId="5" borderId="1" xfId="0" applyFont="1" applyFill="1" applyBorder="1"/>
    <xf numFmtId="0" fontId="18" fillId="0" borderId="5" xfId="0" applyFont="1" applyBorder="1" applyAlignment="1">
      <alignment horizontal="center" vertical="center"/>
    </xf>
    <xf numFmtId="0" fontId="5" fillId="0" borderId="3" xfId="0" applyFont="1" applyBorder="1" applyAlignment="1">
      <alignment horizontal="center" vertical="center"/>
    </xf>
    <xf numFmtId="0" fontId="5" fillId="0" borderId="15" xfId="0" applyFont="1" applyBorder="1" applyAlignment="1">
      <alignment horizontal="center" vertical="center"/>
    </xf>
    <xf numFmtId="1" fontId="7" fillId="0" borderId="2" xfId="0" applyNumberFormat="1" applyFont="1" applyBorder="1" applyAlignment="1">
      <alignment horizontal="center" vertical="center"/>
    </xf>
    <xf numFmtId="0" fontId="7" fillId="0" borderId="2" xfId="0" applyFont="1" applyBorder="1" applyAlignment="1">
      <alignment horizontal="center" vertical="center"/>
    </xf>
    <xf numFmtId="0" fontId="26" fillId="0" borderId="0" xfId="0" applyFont="1" applyBorder="1" applyAlignment="1">
      <alignment horizontal="center" vertical="center"/>
    </xf>
    <xf numFmtId="3" fontId="18" fillId="0" borderId="1" xfId="2" applyNumberFormat="1" applyFont="1" applyBorder="1" applyAlignment="1">
      <alignment horizontal="center" vertical="center"/>
    </xf>
    <xf numFmtId="3" fontId="16" fillId="0" borderId="0" xfId="0" applyNumberFormat="1" applyFont="1" applyAlignment="1">
      <alignment horizontal="center" vertical="center"/>
    </xf>
    <xf numFmtId="3" fontId="18" fillId="0" borderId="1" xfId="0" applyNumberFormat="1" applyFont="1" applyBorder="1" applyAlignment="1">
      <alignment horizontal="center" vertical="center"/>
    </xf>
    <xf numFmtId="3" fontId="16" fillId="0" borderId="0" xfId="0" applyNumberFormat="1" applyFont="1" applyBorder="1" applyAlignment="1">
      <alignment horizontal="center" vertical="center"/>
    </xf>
    <xf numFmtId="3" fontId="18" fillId="3" borderId="1" xfId="2" applyNumberFormat="1" applyFont="1" applyFill="1" applyBorder="1" applyAlignment="1">
      <alignment horizontal="center" vertical="center"/>
    </xf>
    <xf numFmtId="1" fontId="5" fillId="5" borderId="1" xfId="0" applyNumberFormat="1" applyFont="1" applyFill="1" applyBorder="1" applyAlignment="1">
      <alignment horizontal="center" vertical="center"/>
    </xf>
    <xf numFmtId="0" fontId="7" fillId="5" borderId="1" xfId="0" applyFont="1" applyFill="1" applyBorder="1" applyAlignment="1">
      <alignment vertical="center"/>
    </xf>
    <xf numFmtId="37" fontId="7" fillId="0" borderId="5" xfId="0" applyNumberFormat="1" applyFont="1" applyBorder="1" applyAlignment="1">
      <alignment horizontal="center" vertical="center"/>
    </xf>
    <xf numFmtId="0" fontId="13" fillId="0" borderId="0" xfId="0" applyFont="1"/>
    <xf numFmtId="0" fontId="13" fillId="5" borderId="0" xfId="0" applyFont="1" applyFill="1"/>
    <xf numFmtId="3" fontId="23" fillId="0" borderId="1" xfId="0" applyNumberFormat="1" applyFont="1" applyBorder="1" applyAlignment="1">
      <alignment horizontal="left" vertical="center"/>
    </xf>
    <xf numFmtId="0" fontId="5" fillId="5" borderId="1" xfId="0" applyFont="1" applyFill="1" applyBorder="1" applyAlignment="1">
      <alignment horizontal="center" vertical="center"/>
    </xf>
    <xf numFmtId="0" fontId="7" fillId="5" borderId="1" xfId="0" applyFont="1" applyFill="1" applyBorder="1" applyAlignment="1">
      <alignment horizontal="left" indent="2"/>
    </xf>
    <xf numFmtId="0" fontId="5" fillId="5" borderId="1" xfId="0" applyFont="1" applyFill="1" applyBorder="1" applyAlignment="1">
      <alignment horizontal="left" indent="5"/>
    </xf>
    <xf numFmtId="0" fontId="7" fillId="0" borderId="1" xfId="0" applyFont="1" applyBorder="1" applyAlignment="1">
      <alignment horizontal="left"/>
    </xf>
    <xf numFmtId="0" fontId="16" fillId="0" borderId="1" xfId="0" applyFont="1" applyBorder="1" applyAlignment="1">
      <alignment horizontal="left" vertical="center"/>
    </xf>
    <xf numFmtId="0" fontId="18" fillId="0" borderId="1" xfId="0" applyFont="1" applyBorder="1" applyAlignment="1">
      <alignment horizontal="left" vertical="center" indent="1"/>
    </xf>
    <xf numFmtId="164" fontId="19" fillId="2" borderId="23" xfId="0" applyNumberFormat="1" applyFont="1" applyFill="1" applyBorder="1" applyAlignment="1">
      <alignment horizontal="left" vertical="center"/>
    </xf>
    <xf numFmtId="164" fontId="19" fillId="2" borderId="18" xfId="0" applyNumberFormat="1" applyFont="1" applyFill="1" applyBorder="1" applyAlignment="1">
      <alignment horizontal="left" vertical="center"/>
    </xf>
    <xf numFmtId="0" fontId="19" fillId="2" borderId="19" xfId="0" applyFont="1" applyFill="1" applyBorder="1" applyAlignment="1">
      <alignment horizontal="left" vertical="center" wrapText="1"/>
    </xf>
    <xf numFmtId="0" fontId="21" fillId="3" borderId="6" xfId="0" applyFont="1" applyFill="1" applyBorder="1" applyAlignment="1">
      <alignment vertical="center"/>
    </xf>
    <xf numFmtId="0" fontId="19" fillId="2" borderId="18" xfId="0" applyFont="1" applyFill="1" applyBorder="1" applyAlignment="1">
      <alignment horizontal="center" vertical="center" wrapText="1"/>
    </xf>
    <xf numFmtId="0" fontId="16" fillId="5" borderId="0" xfId="0" applyFont="1" applyFill="1" applyAlignment="1">
      <alignment vertical="center"/>
    </xf>
    <xf numFmtId="0" fontId="40" fillId="2" borderId="1" xfId="0" applyFont="1" applyFill="1" applyBorder="1" applyAlignment="1">
      <alignment horizontal="center" vertical="center"/>
    </xf>
    <xf numFmtId="0" fontId="41" fillId="0" borderId="1" xfId="0" applyFont="1" applyBorder="1" applyAlignment="1">
      <alignment vertical="center"/>
    </xf>
    <xf numFmtId="0" fontId="7" fillId="5" borderId="2" xfId="0" applyFont="1" applyFill="1" applyBorder="1" applyAlignment="1">
      <alignment vertical="center"/>
    </xf>
    <xf numFmtId="0" fontId="7" fillId="5" borderId="15" xfId="0" applyFont="1" applyFill="1" applyBorder="1" applyAlignment="1">
      <alignment vertical="center"/>
    </xf>
    <xf numFmtId="0" fontId="21" fillId="3" borderId="6" xfId="0" applyFont="1" applyFill="1" applyBorder="1" applyAlignment="1">
      <alignment horizontal="left" vertical="center"/>
    </xf>
    <xf numFmtId="0" fontId="21" fillId="3" borderId="4" xfId="0" applyFont="1" applyFill="1" applyBorder="1" applyAlignment="1">
      <alignment horizontal="left" vertical="center"/>
    </xf>
    <xf numFmtId="166" fontId="5" fillId="5" borderId="6" xfId="1" quotePrefix="1" applyNumberFormat="1" applyFont="1" applyFill="1" applyBorder="1" applyAlignment="1">
      <alignment horizontal="center" wrapText="1"/>
    </xf>
    <xf numFmtId="0" fontId="5" fillId="5" borderId="8" xfId="7" applyFont="1" applyFill="1" applyBorder="1" applyAlignment="1">
      <alignment horizontal="left" wrapText="1"/>
    </xf>
    <xf numFmtId="166" fontId="5" fillId="5" borderId="8" xfId="1" quotePrefix="1" applyNumberFormat="1" applyFont="1" applyFill="1" applyBorder="1" applyAlignment="1">
      <alignment horizontal="center" wrapText="1"/>
    </xf>
    <xf numFmtId="166" fontId="7" fillId="5" borderId="6" xfId="1" applyNumberFormat="1" applyFont="1" applyFill="1" applyBorder="1" applyAlignment="1">
      <alignment wrapText="1"/>
    </xf>
    <xf numFmtId="166" fontId="22" fillId="5" borderId="1" xfId="1" quotePrefix="1" applyNumberFormat="1" applyFont="1" applyFill="1" applyBorder="1" applyAlignment="1">
      <alignment wrapText="1"/>
    </xf>
    <xf numFmtId="166" fontId="22" fillId="5" borderId="4" xfId="1" quotePrefix="1" applyNumberFormat="1" applyFont="1" applyFill="1" applyBorder="1" applyAlignment="1">
      <alignment wrapText="1"/>
    </xf>
    <xf numFmtId="166" fontId="26" fillId="5" borderId="1" xfId="1" applyNumberFormat="1" applyFont="1" applyFill="1" applyBorder="1" applyAlignment="1">
      <alignment wrapText="1"/>
    </xf>
    <xf numFmtId="166" fontId="22" fillId="5" borderId="1" xfId="1" applyNumberFormat="1" applyFont="1" applyFill="1" applyBorder="1" applyAlignment="1">
      <alignment wrapText="1"/>
    </xf>
    <xf numFmtId="166" fontId="22" fillId="5" borderId="4" xfId="1" applyNumberFormat="1" applyFont="1" applyFill="1" applyBorder="1" applyAlignment="1">
      <alignment wrapText="1"/>
    </xf>
    <xf numFmtId="0" fontId="22" fillId="5" borderId="0" xfId="7" applyFont="1" applyFill="1" applyBorder="1" applyAlignment="1">
      <alignment horizontal="left" wrapText="1"/>
    </xf>
    <xf numFmtId="166" fontId="22" fillId="5" borderId="0" xfId="1" applyNumberFormat="1" applyFont="1" applyFill="1" applyBorder="1" applyAlignment="1">
      <alignment wrapText="1"/>
    </xf>
    <xf numFmtId="166" fontId="26" fillId="5" borderId="0" xfId="1" applyNumberFormat="1" applyFont="1" applyFill="1" applyBorder="1" applyAlignment="1">
      <alignment wrapText="1"/>
    </xf>
    <xf numFmtId="0" fontId="7" fillId="5" borderId="0" xfId="3" applyFont="1" applyFill="1"/>
    <xf numFmtId="0" fontId="16" fillId="0" borderId="7" xfId="0" applyFont="1" applyBorder="1" applyAlignment="1">
      <alignment vertical="center"/>
    </xf>
    <xf numFmtId="0" fontId="16" fillId="0" borderId="7" xfId="0" applyFont="1" applyBorder="1"/>
    <xf numFmtId="0" fontId="21" fillId="3" borderId="6" xfId="0" applyFont="1" applyFill="1" applyBorder="1" applyAlignment="1">
      <alignment vertical="center"/>
    </xf>
    <xf numFmtId="0" fontId="45" fillId="0" borderId="0" xfId="0" applyFont="1" applyAlignment="1">
      <alignment vertical="center"/>
    </xf>
    <xf numFmtId="0" fontId="18" fillId="5" borderId="1" xfId="0" applyFont="1" applyFill="1" applyBorder="1" applyAlignment="1">
      <alignment horizontal="center"/>
    </xf>
    <xf numFmtId="0" fontId="27" fillId="0" borderId="7" xfId="0" applyFont="1" applyBorder="1" applyAlignment="1">
      <alignment horizontal="left"/>
    </xf>
    <xf numFmtId="0" fontId="21" fillId="3" borderId="1" xfId="0" applyFont="1" applyFill="1" applyBorder="1" applyAlignment="1">
      <alignment vertical="center"/>
    </xf>
    <xf numFmtId="0" fontId="16" fillId="5" borderId="1" xfId="0" applyFont="1" applyFill="1" applyBorder="1" applyAlignment="1">
      <alignment horizontal="center" vertical="center"/>
    </xf>
    <xf numFmtId="0" fontId="16" fillId="5" borderId="5" xfId="0" applyFont="1" applyFill="1" applyBorder="1" applyAlignment="1">
      <alignment vertical="center"/>
    </xf>
    <xf numFmtId="0" fontId="16" fillId="5" borderId="1" xfId="0" applyFont="1" applyFill="1" applyBorder="1" applyAlignment="1">
      <alignment vertical="center"/>
    </xf>
    <xf numFmtId="0" fontId="0" fillId="5" borderId="1" xfId="0" applyFill="1" applyBorder="1" applyAlignment="1">
      <alignment vertical="center"/>
    </xf>
    <xf numFmtId="0" fontId="39" fillId="5" borderId="1" xfId="0" applyFont="1" applyFill="1" applyBorder="1" applyAlignment="1">
      <alignment vertical="center"/>
    </xf>
    <xf numFmtId="167" fontId="18" fillId="5" borderId="1" xfId="1" applyNumberFormat="1" applyFont="1" applyFill="1" applyBorder="1" applyAlignment="1"/>
    <xf numFmtId="167" fontId="18" fillId="5" borderId="0" xfId="0" applyNumberFormat="1" applyFont="1" applyFill="1" applyAlignment="1">
      <alignment horizontal="center"/>
    </xf>
    <xf numFmtId="167" fontId="26" fillId="5" borderId="1" xfId="1" applyNumberFormat="1" applyFont="1" applyFill="1" applyBorder="1" applyAlignment="1"/>
    <xf numFmtId="0" fontId="22" fillId="5" borderId="0" xfId="0" applyFont="1" applyFill="1" applyBorder="1"/>
    <xf numFmtId="167" fontId="26" fillId="5" borderId="0" xfId="1" applyNumberFormat="1" applyFont="1" applyFill="1" applyBorder="1" applyAlignment="1"/>
    <xf numFmtId="0" fontId="39" fillId="5" borderId="10" xfId="0" applyFont="1" applyFill="1" applyBorder="1" applyAlignment="1">
      <alignment vertical="center"/>
    </xf>
    <xf numFmtId="0" fontId="19" fillId="5" borderId="0" xfId="0" applyFont="1" applyFill="1" applyBorder="1" applyAlignment="1">
      <alignment horizontal="center" vertical="center"/>
    </xf>
    <xf numFmtId="0" fontId="45" fillId="5" borderId="0" xfId="0" applyFont="1" applyFill="1" applyBorder="1" applyAlignment="1">
      <alignment vertical="center"/>
    </xf>
    <xf numFmtId="0" fontId="44" fillId="5" borderId="0" xfId="0" applyFont="1" applyFill="1" applyBorder="1" applyAlignment="1">
      <alignment vertical="center"/>
    </xf>
    <xf numFmtId="0" fontId="21" fillId="3" borderId="4" xfId="0" applyFont="1" applyFill="1" applyBorder="1" applyAlignment="1">
      <alignment vertical="center"/>
    </xf>
    <xf numFmtId="164" fontId="19" fillId="2" borderId="5" xfId="0" applyNumberFormat="1" applyFont="1" applyFill="1" applyBorder="1" applyAlignment="1">
      <alignment horizontal="center" vertical="center" wrapText="1"/>
    </xf>
    <xf numFmtId="164" fontId="26" fillId="5" borderId="13" xfId="0" applyNumberFormat="1" applyFont="1" applyFill="1" applyBorder="1" applyAlignment="1">
      <alignment horizontal="center" vertical="center" wrapText="1"/>
    </xf>
    <xf numFmtId="0" fontId="18" fillId="0" borderId="1" xfId="0" applyFont="1" applyBorder="1" applyAlignment="1">
      <alignment vertical="center" wrapText="1"/>
    </xf>
    <xf numFmtId="0" fontId="18" fillId="0" borderId="1" xfId="0" applyFont="1" applyFill="1" applyBorder="1" applyAlignment="1"/>
    <xf numFmtId="164" fontId="19" fillId="6" borderId="2" xfId="0" applyNumberFormat="1" applyFont="1" applyFill="1" applyBorder="1" applyAlignment="1">
      <alignment horizontal="center" vertical="center" wrapText="1"/>
    </xf>
    <xf numFmtId="164" fontId="19" fillId="6" borderId="23" xfId="0" applyNumberFormat="1" applyFont="1" applyFill="1" applyBorder="1" applyAlignment="1">
      <alignment horizontal="center" vertical="center" wrapText="1"/>
    </xf>
    <xf numFmtId="0" fontId="16" fillId="0" borderId="15" xfId="0" applyNumberFormat="1" applyFont="1" applyBorder="1" applyAlignment="1">
      <alignment horizontal="center" vertical="center"/>
    </xf>
    <xf numFmtId="0" fontId="18" fillId="3" borderId="15" xfId="0" applyNumberFormat="1" applyFont="1" applyFill="1" applyBorder="1" applyAlignment="1">
      <alignment horizontal="center" vertical="center"/>
    </xf>
    <xf numFmtId="0" fontId="7" fillId="3" borderId="1" xfId="0" applyFont="1" applyFill="1" applyBorder="1" applyAlignment="1">
      <alignment horizontal="center" vertical="center"/>
    </xf>
    <xf numFmtId="1" fontId="18" fillId="5" borderId="31"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21" fillId="3" borderId="5" xfId="0" applyFont="1" applyFill="1" applyBorder="1" applyAlignment="1">
      <alignment horizontal="left" vertical="center"/>
    </xf>
    <xf numFmtId="0" fontId="21" fillId="3" borderId="6" xfId="0" applyFont="1" applyFill="1" applyBorder="1" applyAlignment="1">
      <alignment horizontal="left" vertical="center"/>
    </xf>
    <xf numFmtId="164" fontId="19" fillId="0" borderId="13" xfId="0" applyNumberFormat="1" applyFont="1" applyFill="1" applyBorder="1" applyAlignment="1">
      <alignment horizontal="center" vertical="center"/>
    </xf>
    <xf numFmtId="0" fontId="0" fillId="0" borderId="13" xfId="0" applyFill="1" applyBorder="1" applyAlignment="1">
      <alignment vertical="center"/>
    </xf>
    <xf numFmtId="0" fontId="15" fillId="0" borderId="13" xfId="0" applyFont="1" applyFill="1" applyBorder="1" applyAlignment="1">
      <alignment vertical="center"/>
    </xf>
    <xf numFmtId="0" fontId="21" fillId="5" borderId="13" xfId="0" applyFont="1" applyFill="1" applyBorder="1" applyAlignment="1">
      <alignment horizontal="left" vertical="center"/>
    </xf>
    <xf numFmtId="0" fontId="47" fillId="0" borderId="0" xfId="0" applyFont="1" applyAlignment="1">
      <alignment vertical="center"/>
    </xf>
    <xf numFmtId="0" fontId="19" fillId="2" borderId="21" xfId="0" applyFont="1" applyFill="1" applyBorder="1" applyAlignment="1">
      <alignment horizontal="left" vertical="center"/>
    </xf>
    <xf numFmtId="0" fontId="19" fillId="2" borderId="4" xfId="0" applyFont="1" applyFill="1" applyBorder="1" applyAlignment="1">
      <alignment horizontal="left" vertical="center"/>
    </xf>
    <xf numFmtId="0" fontId="27" fillId="0" borderId="7" xfId="0" applyFont="1" applyBorder="1" applyAlignment="1">
      <alignment horizontal="left"/>
    </xf>
    <xf numFmtId="0" fontId="19" fillId="2" borderId="5" xfId="0" applyFont="1" applyFill="1" applyBorder="1" applyAlignment="1">
      <alignment horizontal="left" vertical="center"/>
    </xf>
    <xf numFmtId="0" fontId="16" fillId="0" borderId="5" xfId="0" applyFont="1" applyBorder="1" applyAlignment="1">
      <alignment horizontal="center" vertical="center"/>
    </xf>
    <xf numFmtId="0" fontId="7" fillId="0" borderId="5" xfId="0" applyFont="1" applyBorder="1" applyAlignment="1">
      <alignment vertical="center"/>
    </xf>
    <xf numFmtId="0" fontId="12" fillId="4" borderId="4" xfId="0" applyFont="1" applyFill="1" applyBorder="1" applyAlignment="1">
      <alignment horizontal="left" vertical="top" wrapText="1"/>
    </xf>
    <xf numFmtId="0" fontId="7" fillId="5" borderId="1" xfId="0" applyFont="1" applyFill="1" applyBorder="1" applyAlignment="1">
      <alignment vertical="center" wrapText="1"/>
    </xf>
    <xf numFmtId="0" fontId="5" fillId="0" borderId="0" xfId="0" applyFont="1" applyAlignment="1">
      <alignment vertical="center"/>
    </xf>
    <xf numFmtId="0" fontId="7" fillId="0" borderId="0" xfId="0" applyFont="1" applyBorder="1" applyAlignment="1">
      <alignment vertical="center"/>
    </xf>
    <xf numFmtId="0" fontId="9" fillId="0" borderId="0" xfId="0" applyFont="1" applyAlignment="1">
      <alignment horizontal="right" vertical="center"/>
    </xf>
    <xf numFmtId="0" fontId="9" fillId="5" borderId="0" xfId="0" applyFont="1" applyFill="1" applyAlignment="1">
      <alignment horizontal="right" vertical="center"/>
    </xf>
    <xf numFmtId="0" fontId="5" fillId="5" borderId="0" xfId="0" applyFont="1" applyFill="1" applyAlignment="1">
      <alignment vertical="center"/>
    </xf>
    <xf numFmtId="0" fontId="7" fillId="0" borderId="1" xfId="0" applyFont="1" applyBorder="1" applyAlignment="1">
      <alignment vertical="center" wrapText="1"/>
    </xf>
    <xf numFmtId="0" fontId="5" fillId="0" borderId="1" xfId="0" applyFont="1" applyBorder="1" applyAlignment="1">
      <alignment vertical="center"/>
    </xf>
    <xf numFmtId="0" fontId="30" fillId="2" borderId="1" xfId="8" applyFont="1" applyFill="1" applyBorder="1" applyAlignment="1">
      <alignment horizontal="center"/>
    </xf>
    <xf numFmtId="0" fontId="7" fillId="5" borderId="1" xfId="8" applyFont="1" applyFill="1" applyBorder="1" applyAlignment="1">
      <alignment horizontal="center"/>
    </xf>
    <xf numFmtId="165" fontId="5" fillId="5" borderId="1" xfId="8" applyNumberFormat="1" applyFont="1" applyFill="1" applyBorder="1" applyAlignment="1">
      <alignment horizontal="center"/>
    </xf>
    <xf numFmtId="0" fontId="5" fillId="0" borderId="1" xfId="0" applyFont="1" applyBorder="1" applyAlignment="1">
      <alignment horizontal="left" indent="2"/>
    </xf>
    <xf numFmtId="0" fontId="7" fillId="0" borderId="1" xfId="0" applyFont="1" applyFill="1" applyBorder="1" applyAlignment="1">
      <alignment horizontal="left" indent="2"/>
    </xf>
    <xf numFmtId="0" fontId="7" fillId="0" borderId="1" xfId="0" applyFont="1" applyBorder="1"/>
    <xf numFmtId="0" fontId="5" fillId="5" borderId="1" xfId="0" applyFont="1" applyFill="1" applyBorder="1"/>
    <xf numFmtId="164" fontId="19" fillId="6" borderId="20" xfId="0" applyNumberFormat="1" applyFont="1" applyFill="1" applyBorder="1" applyAlignment="1">
      <alignment horizontal="center" vertical="center" wrapText="1"/>
    </xf>
    <xf numFmtId="0" fontId="7" fillId="5" borderId="0" xfId="6" applyFont="1" applyFill="1" applyAlignment="1">
      <alignment horizontal="left"/>
    </xf>
    <xf numFmtId="0" fontId="4" fillId="3" borderId="5" xfId="0" applyFont="1" applyFill="1" applyBorder="1" applyAlignment="1">
      <alignment vertical="center"/>
    </xf>
    <xf numFmtId="0" fontId="19" fillId="2" borderId="30" xfId="0" applyFont="1" applyFill="1" applyBorder="1" applyAlignment="1">
      <alignment horizontal="center" vertical="center"/>
    </xf>
    <xf numFmtId="0" fontId="19" fillId="2" borderId="24" xfId="0" applyFont="1" applyFill="1" applyBorder="1" applyAlignment="1">
      <alignment horizontal="center" vertical="center"/>
    </xf>
    <xf numFmtId="0" fontId="51" fillId="0" borderId="0" xfId="0" applyFont="1" applyAlignment="1">
      <alignment vertical="center"/>
    </xf>
    <xf numFmtId="0" fontId="4" fillId="3" borderId="5" xfId="0" applyFont="1" applyFill="1" applyBorder="1" applyAlignment="1">
      <alignment horizontal="left" vertical="center"/>
    </xf>
    <xf numFmtId="0" fontId="5" fillId="5" borderId="0" xfId="0" applyFont="1" applyFill="1" applyBorder="1" applyAlignment="1">
      <alignment horizontal="left" vertical="center"/>
    </xf>
    <xf numFmtId="0" fontId="49" fillId="5" borderId="7" xfId="0" applyFont="1" applyFill="1" applyBorder="1" applyAlignment="1">
      <alignment horizontal="left"/>
    </xf>
    <xf numFmtId="0" fontId="7" fillId="0" borderId="0" xfId="3" applyFont="1" applyAlignment="1">
      <alignment vertical="top"/>
    </xf>
    <xf numFmtId="0" fontId="5" fillId="0" borderId="1" xfId="0" applyFont="1" applyBorder="1" applyAlignment="1">
      <alignment horizontal="left" vertical="center" indent="2"/>
    </xf>
    <xf numFmtId="0" fontId="16" fillId="0" borderId="0" xfId="0" applyFont="1" applyAlignment="1">
      <alignment horizontal="right" vertical="center"/>
    </xf>
    <xf numFmtId="0" fontId="22" fillId="5" borderId="0" xfId="0" applyFont="1" applyFill="1" applyAlignment="1">
      <alignment horizontal="right" vertical="center"/>
    </xf>
    <xf numFmtId="0" fontId="52" fillId="5" borderId="0" xfId="0" applyFont="1" applyFill="1" applyAlignment="1">
      <alignment horizontal="right" vertical="center"/>
    </xf>
    <xf numFmtId="0" fontId="22" fillId="5" borderId="0" xfId="0" applyFont="1" applyFill="1" applyAlignment="1">
      <alignment vertical="center"/>
    </xf>
    <xf numFmtId="0" fontId="25" fillId="0" borderId="0" xfId="0" applyFont="1" applyAlignment="1">
      <alignment horizontal="right" vertical="center"/>
    </xf>
    <xf numFmtId="0" fontId="5" fillId="0" borderId="5" xfId="0" applyFont="1" applyBorder="1" applyAlignment="1">
      <alignment horizontal="center" vertical="center"/>
    </xf>
    <xf numFmtId="0" fontId="12" fillId="4" borderId="1" xfId="0" applyFont="1" applyFill="1" applyBorder="1" applyAlignment="1">
      <alignment horizontal="left" vertical="top" wrapText="1"/>
    </xf>
    <xf numFmtId="0" fontId="5" fillId="0" borderId="6" xfId="0" applyFont="1" applyBorder="1" applyAlignment="1">
      <alignment horizontal="center" vertical="center"/>
    </xf>
    <xf numFmtId="164" fontId="19" fillId="2" borderId="27" xfId="0" applyNumberFormat="1" applyFont="1" applyFill="1" applyBorder="1" applyAlignment="1">
      <alignment horizontal="center" vertical="center" wrapText="1"/>
    </xf>
    <xf numFmtId="0" fontId="27" fillId="0" borderId="7" xfId="0" applyFont="1" applyBorder="1" applyAlignment="1">
      <alignment horizontal="left"/>
    </xf>
    <xf numFmtId="0" fontId="22" fillId="0" borderId="0" xfId="0" applyFont="1" applyBorder="1" applyAlignment="1">
      <alignment horizontal="left" indent="2"/>
    </xf>
    <xf numFmtId="0" fontId="53" fillId="5" borderId="0" xfId="0" applyFont="1" applyFill="1" applyBorder="1" applyAlignment="1">
      <alignment horizontal="left"/>
    </xf>
    <xf numFmtId="166" fontId="5" fillId="5" borderId="3" xfId="1" quotePrefix="1" applyNumberFormat="1" applyFont="1" applyFill="1" applyBorder="1" applyAlignment="1">
      <alignment horizontal="center" wrapText="1"/>
    </xf>
    <xf numFmtId="166" fontId="5" fillId="5" borderId="16" xfId="1" quotePrefix="1" applyNumberFormat="1" applyFont="1" applyFill="1" applyBorder="1" applyAlignment="1">
      <alignment horizontal="center" wrapText="1"/>
    </xf>
    <xf numFmtId="0" fontId="26" fillId="0" borderId="7" xfId="0" applyFont="1" applyBorder="1"/>
    <xf numFmtId="0" fontId="26" fillId="0" borderId="0" xfId="0" applyFont="1"/>
    <xf numFmtId="0" fontId="3" fillId="5" borderId="0" xfId="3" applyFont="1" applyFill="1"/>
    <xf numFmtId="164" fontId="19" fillId="5" borderId="0" xfId="0" applyNumberFormat="1" applyFont="1" applyFill="1" applyBorder="1" applyAlignment="1">
      <alignment horizontal="center" vertical="center" wrapText="1"/>
    </xf>
    <xf numFmtId="0" fontId="1" fillId="0" borderId="0" xfId="3" applyFont="1" applyBorder="1"/>
    <xf numFmtId="0" fontId="7" fillId="0" borderId="0" xfId="0" applyFont="1" applyBorder="1" applyAlignment="1">
      <alignment horizontal="center" vertical="center"/>
    </xf>
    <xf numFmtId="1" fontId="18" fillId="3" borderId="31" xfId="0" applyNumberFormat="1" applyFont="1" applyFill="1" applyBorder="1" applyAlignment="1">
      <alignment horizontal="center" vertical="center"/>
    </xf>
    <xf numFmtId="1" fontId="7" fillId="0" borderId="1" xfId="0" applyNumberFormat="1" applyFont="1" applyBorder="1" applyAlignment="1">
      <alignment horizontal="center" vertical="center"/>
    </xf>
    <xf numFmtId="0" fontId="5" fillId="5" borderId="5" xfId="7" applyFont="1" applyFill="1" applyBorder="1" applyAlignment="1">
      <alignment wrapText="1"/>
    </xf>
    <xf numFmtId="0" fontId="5" fillId="5" borderId="5" xfId="7" quotePrefix="1" applyFont="1" applyFill="1" applyBorder="1" applyAlignment="1">
      <alignment horizontal="left" wrapText="1"/>
    </xf>
    <xf numFmtId="0" fontId="12" fillId="0" borderId="11" xfId="0" applyFont="1" applyBorder="1" applyAlignment="1">
      <alignment vertical="top" wrapText="1"/>
    </xf>
    <xf numFmtId="0" fontId="7" fillId="0" borderId="3" xfId="0" applyFont="1" applyBorder="1" applyAlignment="1">
      <alignment horizontal="left" indent="2"/>
    </xf>
    <xf numFmtId="0" fontId="54" fillId="5" borderId="0" xfId="0" applyFont="1" applyFill="1" applyBorder="1" applyAlignment="1">
      <alignment horizontal="left"/>
    </xf>
    <xf numFmtId="0" fontId="19" fillId="6" borderId="1" xfId="7" applyFont="1" applyFill="1" applyBorder="1" applyAlignment="1">
      <alignment horizontal="center" wrapText="1"/>
    </xf>
    <xf numFmtId="0" fontId="16" fillId="0" borderId="5" xfId="0" applyFont="1" applyBorder="1" applyAlignment="1">
      <alignment horizontal="center" vertical="center"/>
    </xf>
    <xf numFmtId="0" fontId="22" fillId="0" borderId="0" xfId="0" applyFont="1" applyAlignment="1">
      <alignment horizontal="right" vertical="center"/>
    </xf>
    <xf numFmtId="0" fontId="23" fillId="4" borderId="1" xfId="0" applyFont="1" applyFill="1" applyBorder="1" applyAlignment="1">
      <alignment horizontal="left" vertical="top" wrapText="1"/>
    </xf>
    <xf numFmtId="0" fontId="18" fillId="0" borderId="5" xfId="0" applyFont="1" applyBorder="1" applyAlignment="1">
      <alignment vertical="center"/>
    </xf>
    <xf numFmtId="0" fontId="25" fillId="5" borderId="0" xfId="0" applyFont="1" applyFill="1" applyAlignment="1">
      <alignment horizontal="right" vertical="center"/>
    </xf>
    <xf numFmtId="0" fontId="18" fillId="5" borderId="2" xfId="0" applyFont="1" applyFill="1" applyBorder="1" applyAlignment="1">
      <alignment vertical="center"/>
    </xf>
    <xf numFmtId="0" fontId="18" fillId="5" borderId="1" xfId="0" applyFont="1" applyFill="1" applyBorder="1" applyAlignment="1">
      <alignment vertical="center"/>
    </xf>
    <xf numFmtId="0" fontId="18" fillId="3" borderId="1" xfId="0" applyFont="1" applyFill="1" applyBorder="1" applyAlignment="1">
      <alignment vertical="center"/>
    </xf>
    <xf numFmtId="0" fontId="16" fillId="0" borderId="0" xfId="0" applyFont="1" applyAlignment="1">
      <alignment wrapText="1"/>
    </xf>
    <xf numFmtId="0" fontId="3" fillId="7" borderId="1" xfId="0" applyFont="1" applyFill="1" applyBorder="1" applyAlignment="1">
      <alignment horizontal="center" vertical="center"/>
    </xf>
    <xf numFmtId="0" fontId="16" fillId="0" borderId="1" xfId="0" applyFont="1" applyBorder="1" applyAlignment="1">
      <alignment horizontal="center" vertical="center"/>
    </xf>
    <xf numFmtId="0" fontId="16" fillId="0" borderId="4" xfId="0" applyFont="1" applyBorder="1" applyAlignment="1">
      <alignment horizontal="center" vertical="center"/>
    </xf>
    <xf numFmtId="0" fontId="19" fillId="2" borderId="5" xfId="0" applyFont="1" applyFill="1" applyBorder="1" applyAlignment="1">
      <alignment horizontal="left" vertical="center"/>
    </xf>
    <xf numFmtId="0" fontId="1" fillId="0" borderId="0" xfId="3" applyFont="1" applyAlignment="1">
      <alignment wrapText="1"/>
    </xf>
    <xf numFmtId="0" fontId="1" fillId="9" borderId="0" xfId="3" applyFont="1" applyFill="1"/>
    <xf numFmtId="0" fontId="16" fillId="10" borderId="1" xfId="0" applyFont="1" applyFill="1" applyBorder="1" applyAlignment="1">
      <alignment vertical="center"/>
    </xf>
    <xf numFmtId="9" fontId="16" fillId="10" borderId="1" xfId="0" applyNumberFormat="1" applyFont="1" applyFill="1" applyBorder="1" applyAlignment="1">
      <alignment horizontal="center" vertical="center"/>
    </xf>
    <xf numFmtId="0" fontId="1" fillId="9" borderId="0" xfId="3" applyFont="1" applyFill="1" applyBorder="1"/>
    <xf numFmtId="0" fontId="1" fillId="10" borderId="1" xfId="3" applyFont="1" applyFill="1" applyBorder="1"/>
    <xf numFmtId="37" fontId="5" fillId="0" borderId="5" xfId="1" applyNumberFormat="1" applyFont="1" applyBorder="1" applyAlignment="1">
      <alignment horizontal="center" vertical="center"/>
    </xf>
    <xf numFmtId="0" fontId="7" fillId="0" borderId="5" xfId="0" applyFont="1" applyBorder="1" applyAlignment="1">
      <alignment vertical="center" wrapText="1"/>
    </xf>
    <xf numFmtId="37" fontId="5" fillId="0" borderId="1" xfId="0" applyNumberFormat="1" applyFont="1" applyBorder="1" applyAlignment="1">
      <alignment horizontal="center" vertical="center"/>
    </xf>
    <xf numFmtId="0" fontId="7" fillId="0" borderId="1" xfId="0" applyFont="1" applyFill="1" applyBorder="1" applyAlignment="1">
      <alignment vertical="center"/>
    </xf>
    <xf numFmtId="37" fontId="5" fillId="0" borderId="1" xfId="0" applyNumberFormat="1" applyFont="1" applyFill="1" applyBorder="1" applyAlignment="1">
      <alignment horizontal="center" vertical="center"/>
    </xf>
    <xf numFmtId="0" fontId="12" fillId="0" borderId="1" xfId="0" applyFont="1" applyFill="1" applyBorder="1" applyAlignment="1">
      <alignment vertical="center" wrapText="1"/>
    </xf>
    <xf numFmtId="0" fontId="7" fillId="0" borderId="1" xfId="0" applyFont="1" applyBorder="1" applyAlignment="1">
      <alignment horizontal="left" vertical="center"/>
    </xf>
    <xf numFmtId="0" fontId="7" fillId="0" borderId="1" xfId="0" applyFont="1" applyBorder="1" applyAlignment="1">
      <alignment horizontal="left" vertical="center" wrapText="1"/>
    </xf>
    <xf numFmtId="0" fontId="19" fillId="2" borderId="3" xfId="0" applyFont="1" applyFill="1" applyBorder="1" applyAlignment="1">
      <alignment vertical="center"/>
    </xf>
    <xf numFmtId="0" fontId="19" fillId="2" borderId="1" xfId="0" applyFont="1" applyFill="1" applyBorder="1" applyAlignment="1">
      <alignment horizontal="center" vertical="center"/>
    </xf>
    <xf numFmtId="0" fontId="1" fillId="2" borderId="0" xfId="3" applyFont="1" applyFill="1" applyAlignment="1">
      <alignment wrapText="1"/>
    </xf>
    <xf numFmtId="0" fontId="54" fillId="0" borderId="0" xfId="3" applyFont="1"/>
    <xf numFmtId="0" fontId="19" fillId="2" borderId="21" xfId="0" applyFont="1" applyFill="1" applyBorder="1" applyAlignment="1">
      <alignment horizontal="left" vertical="center"/>
    </xf>
    <xf numFmtId="0" fontId="19" fillId="2" borderId="6" xfId="0" applyFont="1" applyFill="1" applyBorder="1" applyAlignment="1">
      <alignment horizontal="left" vertical="center"/>
    </xf>
    <xf numFmtId="0" fontId="19" fillId="2" borderId="4" xfId="0" applyFont="1" applyFill="1" applyBorder="1" applyAlignment="1">
      <alignment horizontal="left" vertical="center"/>
    </xf>
    <xf numFmtId="0" fontId="12" fillId="4" borderId="3" xfId="0" applyFont="1" applyFill="1" applyBorder="1" applyAlignment="1">
      <alignment horizontal="left" vertical="center" wrapText="1"/>
    </xf>
    <xf numFmtId="0" fontId="12" fillId="4" borderId="10"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43" fillId="0" borderId="7" xfId="0" applyFont="1" applyBorder="1" applyAlignment="1">
      <alignment horizontal="left"/>
    </xf>
    <xf numFmtId="0" fontId="40" fillId="2" borderId="1" xfId="0" applyFont="1" applyFill="1" applyBorder="1" applyAlignment="1">
      <alignment horizontal="center" vertical="center"/>
    </xf>
    <xf numFmtId="0" fontId="42" fillId="0" borderId="1" xfId="0" applyFont="1" applyBorder="1" applyAlignment="1">
      <alignment horizontal="center" vertical="center"/>
    </xf>
    <xf numFmtId="0" fontId="16" fillId="0" borderId="1" xfId="0" applyFont="1" applyBorder="1" applyAlignment="1">
      <alignment horizontal="center" vertical="center"/>
    </xf>
    <xf numFmtId="0" fontId="4" fillId="3" borderId="1" xfId="0" applyFont="1" applyFill="1" applyBorder="1" applyAlignment="1">
      <alignment horizontal="left" vertical="center"/>
    </xf>
    <xf numFmtId="0" fontId="19" fillId="2" borderId="20" xfId="0" applyFont="1" applyFill="1" applyBorder="1" applyAlignment="1">
      <alignment horizontal="left" vertical="center"/>
    </xf>
    <xf numFmtId="0" fontId="19" fillId="2" borderId="0" xfId="0" applyFont="1" applyFill="1" applyBorder="1" applyAlignment="1">
      <alignment horizontal="left" vertical="center"/>
    </xf>
    <xf numFmtId="0" fontId="19" fillId="2" borderId="5" xfId="0" applyFont="1" applyFill="1" applyBorder="1" applyAlignment="1">
      <alignment horizontal="left" vertical="center"/>
    </xf>
    <xf numFmtId="0" fontId="27" fillId="0" borderId="7" xfId="0" applyFont="1" applyBorder="1" applyAlignment="1">
      <alignment horizontal="left"/>
    </xf>
    <xf numFmtId="0" fontId="21" fillId="3" borderId="5" xfId="0" applyFont="1" applyFill="1" applyBorder="1" applyAlignment="1">
      <alignment horizontal="left" vertical="center"/>
    </xf>
    <xf numFmtId="0" fontId="21" fillId="3" borderId="6" xfId="0" applyFont="1" applyFill="1" applyBorder="1" applyAlignment="1">
      <alignment horizontal="left" vertical="center"/>
    </xf>
    <xf numFmtId="0" fontId="21" fillId="3" borderId="4" xfId="0" applyFont="1" applyFill="1" applyBorder="1" applyAlignment="1">
      <alignment horizontal="left" vertical="center"/>
    </xf>
    <xf numFmtId="0" fontId="28" fillId="5" borderId="0" xfId="0" applyFont="1" applyFill="1" applyAlignment="1">
      <alignment wrapText="1"/>
    </xf>
    <xf numFmtId="0" fontId="16" fillId="5" borderId="0" xfId="0" applyFont="1" applyFill="1" applyAlignment="1">
      <alignment wrapText="1"/>
    </xf>
    <xf numFmtId="0" fontId="16" fillId="5" borderId="0" xfId="0" applyFont="1" applyFill="1" applyAlignment="1"/>
    <xf numFmtId="0" fontId="30" fillId="2" borderId="3" xfId="8" applyFont="1" applyFill="1" applyBorder="1" applyAlignment="1">
      <alignment horizontal="center" wrapText="1"/>
    </xf>
    <xf numFmtId="0" fontId="30" fillId="2" borderId="2" xfId="8" applyFont="1" applyFill="1" applyBorder="1" applyAlignment="1">
      <alignment horizontal="center" wrapText="1"/>
    </xf>
    <xf numFmtId="0" fontId="30" fillId="2" borderId="5" xfId="8" applyFont="1" applyFill="1" applyBorder="1" applyAlignment="1">
      <alignment horizontal="center" vertical="center"/>
    </xf>
    <xf numFmtId="0" fontId="30" fillId="2" borderId="6" xfId="8" applyFont="1" applyFill="1" applyBorder="1" applyAlignment="1">
      <alignment horizontal="center" vertical="center"/>
    </xf>
    <xf numFmtId="0" fontId="31" fillId="2" borderId="3" xfId="8" applyFont="1" applyFill="1" applyBorder="1" applyAlignment="1">
      <alignment horizontal="center" wrapText="1"/>
    </xf>
    <xf numFmtId="0" fontId="31" fillId="2" borderId="2" xfId="8" applyFont="1" applyFill="1" applyBorder="1" applyAlignment="1">
      <alignment horizontal="center" wrapText="1"/>
    </xf>
    <xf numFmtId="0" fontId="21" fillId="3" borderId="1" xfId="0" applyFont="1" applyFill="1" applyBorder="1" applyAlignment="1">
      <alignment vertical="center"/>
    </xf>
    <xf numFmtId="0" fontId="4" fillId="3" borderId="12" xfId="0" applyFont="1" applyFill="1" applyBorder="1" applyAlignment="1">
      <alignment horizontal="left" vertical="center"/>
    </xf>
    <xf numFmtId="0" fontId="4" fillId="3" borderId="8" xfId="0" applyFont="1" applyFill="1" applyBorder="1" applyAlignment="1">
      <alignment horizontal="left" vertical="center"/>
    </xf>
    <xf numFmtId="0" fontId="4" fillId="3" borderId="16" xfId="0" applyFont="1" applyFill="1" applyBorder="1" applyAlignment="1">
      <alignment horizontal="left" vertical="center"/>
    </xf>
    <xf numFmtId="0" fontId="4" fillId="5" borderId="12" xfId="0" applyFont="1" applyFill="1" applyBorder="1" applyAlignment="1">
      <alignment horizontal="left" vertical="center"/>
    </xf>
    <xf numFmtId="0" fontId="4" fillId="5" borderId="8" xfId="0" applyFont="1" applyFill="1" applyBorder="1" applyAlignment="1">
      <alignment horizontal="left" vertical="center"/>
    </xf>
    <xf numFmtId="0" fontId="4" fillId="5" borderId="16" xfId="0" applyFont="1" applyFill="1" applyBorder="1" applyAlignment="1">
      <alignment horizontal="left" vertical="center"/>
    </xf>
    <xf numFmtId="0" fontId="5" fillId="5" borderId="12" xfId="0" applyFont="1" applyFill="1" applyBorder="1" applyAlignment="1">
      <alignment vertical="top" wrapText="1"/>
    </xf>
    <xf numFmtId="0" fontId="5" fillId="5" borderId="8" xfId="0" applyFont="1" applyFill="1" applyBorder="1" applyAlignment="1">
      <alignment vertical="top" wrapText="1"/>
    </xf>
    <xf numFmtId="0" fontId="5" fillId="5" borderId="16" xfId="0" applyFont="1" applyFill="1" applyBorder="1" applyAlignment="1">
      <alignment vertical="top" wrapText="1"/>
    </xf>
    <xf numFmtId="0" fontId="5" fillId="5" borderId="13" xfId="0" applyFont="1" applyFill="1" applyBorder="1" applyAlignment="1">
      <alignment vertical="top" wrapText="1"/>
    </xf>
    <xf numFmtId="0" fontId="5" fillId="5" borderId="0" xfId="0" applyFont="1" applyFill="1" applyBorder="1" applyAlignment="1">
      <alignment vertical="top" wrapText="1"/>
    </xf>
    <xf numFmtId="0" fontId="5" fillId="5" borderId="11" xfId="0" applyFont="1" applyFill="1" applyBorder="1" applyAlignment="1">
      <alignment vertical="top" wrapText="1"/>
    </xf>
    <xf numFmtId="0" fontId="5" fillId="5" borderId="14" xfId="0" applyFont="1" applyFill="1" applyBorder="1" applyAlignment="1">
      <alignment vertical="top" wrapText="1"/>
    </xf>
    <xf numFmtId="0" fontId="5" fillId="5" borderId="17" xfId="0" applyFont="1" applyFill="1" applyBorder="1" applyAlignment="1">
      <alignment vertical="top" wrapText="1"/>
    </xf>
    <xf numFmtId="0" fontId="5" fillId="5" borderId="9" xfId="0" applyFont="1" applyFill="1" applyBorder="1" applyAlignment="1">
      <alignment vertical="top" wrapText="1"/>
    </xf>
    <xf numFmtId="0" fontId="21" fillId="3" borderId="1" xfId="0" applyFont="1" applyFill="1" applyBorder="1" applyAlignment="1">
      <alignment horizontal="left" vertical="center"/>
    </xf>
    <xf numFmtId="0" fontId="49" fillId="0" borderId="7" xfId="0" applyFont="1" applyBorder="1" applyAlignment="1">
      <alignment horizontal="left"/>
    </xf>
    <xf numFmtId="0" fontId="4" fillId="3" borderId="5" xfId="0" applyFont="1" applyFill="1" applyBorder="1" applyAlignment="1">
      <alignment horizontal="left" vertical="center"/>
    </xf>
    <xf numFmtId="0" fontId="4" fillId="3" borderId="6" xfId="0" applyFont="1" applyFill="1" applyBorder="1" applyAlignment="1">
      <alignment horizontal="left" vertical="center"/>
    </xf>
    <xf numFmtId="0" fontId="4" fillId="3" borderId="4" xfId="0" applyFont="1" applyFill="1" applyBorder="1" applyAlignment="1">
      <alignment horizontal="left" vertical="center"/>
    </xf>
    <xf numFmtId="0" fontId="19" fillId="6" borderId="1" xfId="0" quotePrefix="1" applyFont="1" applyFill="1" applyBorder="1" applyAlignment="1">
      <alignment horizontal="center" vertical="center" wrapText="1"/>
    </xf>
    <xf numFmtId="0" fontId="16" fillId="0" borderId="8" xfId="0" applyFont="1" applyBorder="1" applyAlignment="1">
      <alignment horizontal="left" vertical="center"/>
    </xf>
    <xf numFmtId="0" fontId="21" fillId="3" borderId="12" xfId="0" applyFont="1" applyFill="1" applyBorder="1" applyAlignment="1">
      <alignment horizontal="left" vertical="center"/>
    </xf>
    <xf numFmtId="0" fontId="21" fillId="3" borderId="8" xfId="0" applyFont="1" applyFill="1" applyBorder="1" applyAlignment="1">
      <alignment horizontal="left" vertical="center"/>
    </xf>
    <xf numFmtId="0" fontId="21" fillId="3" borderId="16" xfId="0" applyFont="1" applyFill="1" applyBorder="1" applyAlignment="1">
      <alignment horizontal="left" vertical="center"/>
    </xf>
    <xf numFmtId="164" fontId="19" fillId="2" borderId="28" xfId="0" applyNumberFormat="1" applyFont="1" applyFill="1" applyBorder="1" applyAlignment="1">
      <alignment horizontal="center" vertical="center"/>
    </xf>
    <xf numFmtId="164" fontId="19" fillId="2" borderId="29" xfId="0" applyNumberFormat="1" applyFont="1" applyFill="1" applyBorder="1" applyAlignment="1">
      <alignment horizontal="center" vertical="center"/>
    </xf>
    <xf numFmtId="0" fontId="19" fillId="6" borderId="6" xfId="7" applyFont="1" applyFill="1" applyBorder="1" applyAlignment="1">
      <alignment horizontal="center" wrapText="1"/>
    </xf>
    <xf numFmtId="0" fontId="15" fillId="6" borderId="6" xfId="0" applyFont="1" applyFill="1" applyBorder="1" applyAlignment="1">
      <alignment wrapText="1"/>
    </xf>
    <xf numFmtId="0" fontId="15" fillId="6" borderId="4" xfId="0" applyFont="1" applyFill="1" applyBorder="1" applyAlignment="1">
      <alignment wrapText="1"/>
    </xf>
    <xf numFmtId="0" fontId="48" fillId="6" borderId="6" xfId="0" applyFont="1" applyFill="1" applyBorder="1" applyAlignment="1">
      <alignment wrapText="1"/>
    </xf>
    <xf numFmtId="0" fontId="48" fillId="6" borderId="4" xfId="0" applyFont="1" applyFill="1" applyBorder="1" applyAlignment="1">
      <alignment wrapText="1"/>
    </xf>
    <xf numFmtId="0" fontId="4" fillId="5" borderId="0" xfId="7" applyFont="1" applyFill="1" applyAlignment="1">
      <alignment wrapText="1"/>
    </xf>
    <xf numFmtId="0" fontId="0" fillId="5" borderId="0" xfId="0" applyFill="1" applyAlignment="1">
      <alignment wrapText="1"/>
    </xf>
    <xf numFmtId="0" fontId="4" fillId="3" borderId="12" xfId="7" applyFont="1" applyFill="1" applyBorder="1" applyAlignment="1">
      <alignment wrapText="1"/>
    </xf>
    <xf numFmtId="0" fontId="0" fillId="3" borderId="6" xfId="0" applyFill="1" applyBorder="1" applyAlignment="1">
      <alignment wrapText="1"/>
    </xf>
    <xf numFmtId="164" fontId="19" fillId="2" borderId="23" xfId="0" applyNumberFormat="1" applyFont="1" applyFill="1" applyBorder="1" applyAlignment="1">
      <alignment horizontal="center" vertical="center"/>
    </xf>
    <xf numFmtId="0" fontId="16" fillId="0" borderId="5" xfId="0" applyFont="1" applyBorder="1" applyAlignment="1">
      <alignment horizontal="center" vertical="center"/>
    </xf>
    <xf numFmtId="0" fontId="16" fillId="0" borderId="4" xfId="0" applyFont="1" applyBorder="1" applyAlignment="1">
      <alignment horizontal="center" vertical="center"/>
    </xf>
    <xf numFmtId="0" fontId="7" fillId="5" borderId="0" xfId="3" applyFont="1" applyFill="1" applyAlignment="1">
      <alignment wrapText="1"/>
    </xf>
    <xf numFmtId="0" fontId="43" fillId="0" borderId="0" xfId="3" applyFont="1" applyAlignment="1">
      <alignment vertical="top" wrapText="1"/>
    </xf>
  </cellXfs>
  <cellStyles count="9">
    <cellStyle name="Comma" xfId="1" builtinId="3"/>
    <cellStyle name="Currency" xfId="2" builtinId="4"/>
    <cellStyle name="Normal" xfId="0" builtinId="0"/>
    <cellStyle name="Normal 2" xfId="3"/>
    <cellStyle name="Normal_Book6" xfId="4"/>
    <cellStyle name="Normal_FNMA MI Cash Flow Data Request_03-31-10 with MGIC Inputs" xfId="5"/>
    <cellStyle name="Normal_MI Mock Reports" xfId="6"/>
    <cellStyle name="Normal_Quarterly 5-Year Management Forecast" xfId="7"/>
    <cellStyle name="Normal_S&amp;P DataReq 2009-Q3 Working Copy" xfId="8"/>
  </cellStyles>
  <dxfs count="0"/>
  <tableStyles count="0" defaultTableStyle="TableStyleMedium2" defaultPivotStyle="PivotStyleLight16"/>
  <colors>
    <mruColors>
      <color rgb="FF296D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8</xdr:col>
      <xdr:colOff>887506</xdr:colOff>
      <xdr:row>0</xdr:row>
      <xdr:rowOff>35859</xdr:rowOff>
    </xdr:from>
    <xdr:to>
      <xdr:col>15</xdr:col>
      <xdr:colOff>98612</xdr:colOff>
      <xdr:row>2</xdr:row>
      <xdr:rowOff>71718</xdr:rowOff>
    </xdr:to>
    <xdr:sp macro="" textlink="">
      <xdr:nvSpPr>
        <xdr:cNvPr id="2" name="TextBox 1">
          <a:extLst>
            <a:ext uri="{FF2B5EF4-FFF2-40B4-BE49-F238E27FC236}">
              <a16:creationId xmlns:a16="http://schemas.microsoft.com/office/drawing/2014/main" xmlns="" id="{00000000-0008-0000-0300-000002000000}"/>
            </a:ext>
          </a:extLst>
        </xdr:cNvPr>
        <xdr:cNvSpPr txBox="1"/>
      </xdr:nvSpPr>
      <xdr:spPr>
        <a:xfrm>
          <a:off x="8901953" y="35859"/>
          <a:ext cx="6239435" cy="6185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ysClr val="windowText" lastClr="000000"/>
              </a:solidFill>
            </a:rPr>
            <a:t>Note, for loans that have structured coverage involving a primary MI coverage layer that is not subject to a stop loss limit, and a supplemental coverage layer that is subject to a stop loss limit, please report the former as primary MI RIF, and the latter as pool RIF (as modified pool is reported).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freddiemac.com/CPRisk/Credit%20Analysis/Mortgage%20Insurers/2014/MI%20Company/Radian/MI%20survey/Radian%20-%20Quarterly%20QMIAR%20Insured%20Loan%20Portfolio%20Analytics%20(3Q%202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fanniemae.com/CPRisk/Credit%20Analysis/Mortgage%20Insurers/2014/MI%20Company/Radian/MI%20survey/Radian%20-%20Quarterly%20QMIAR%20Insured%20Loan%20Portfolio%20Analytics%20(3Q%20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F, NIW by Credit Score &amp; CLTV"/>
      <sheetName val="Current Statistics"/>
      <sheetName val="NIW &amp; RIF by Vint Yr &amp; Channel"/>
      <sheetName val="#Lns Ins, #Def, # &amp; $ Pd Claims"/>
      <sheetName val="Del Loan Inventory &amp; Aging"/>
      <sheetName val="Cure Rates"/>
      <sheetName val="Mgmt 5 Year Forecast"/>
      <sheetName val="Reinsurance 5 Yr Forecast"/>
    </sheetNames>
    <sheetDataSet>
      <sheetData sheetId="0">
        <row r="4">
          <cell r="H4" t="str">
            <v>9/30/2014</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F, NIW by Credit Score &amp; CLTV"/>
      <sheetName val="Current Statistics"/>
      <sheetName val="NIW &amp; RIF by Vint Yr &amp; Channel"/>
      <sheetName val="#Lns Ins, #Def, # &amp; $ Pd Claims"/>
      <sheetName val="Del Loan Inventory &amp; Aging"/>
      <sheetName val="Cure Rates"/>
      <sheetName val="Mgmt 5 Year Forecast"/>
      <sheetName val="Reinsurance 5 Yr Forecast"/>
    </sheetNames>
    <sheetDataSet>
      <sheetData sheetId="0">
        <row r="4">
          <cell r="H4" t="str">
            <v>9/30/2014</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 Id="rId5" Type="http://schemas.openxmlformats.org/officeDocument/2006/relationships/printerSettings" Target="../printerSettings/printerSettings50.bin"/><Relationship Id="rId4" Type="http://schemas.openxmlformats.org/officeDocument/2006/relationships/printerSettings" Target="../printerSettings/printerSettings49.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53.bin"/><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 Id="rId5" Type="http://schemas.openxmlformats.org/officeDocument/2006/relationships/printerSettings" Target="../printerSettings/printerSettings55.bin"/><Relationship Id="rId4" Type="http://schemas.openxmlformats.org/officeDocument/2006/relationships/printerSettings" Target="../printerSettings/printerSettings54.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6" Type="http://schemas.openxmlformats.org/officeDocument/2006/relationships/drawing" Target="../drawings/drawing1.xml"/><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printerSettings" Target="../printerSettings/printerSettings25.bin"/><Relationship Id="rId4"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5" Type="http://schemas.openxmlformats.org/officeDocument/2006/relationships/printerSettings" Target="../printerSettings/printerSettings30.bin"/><Relationship Id="rId4" Type="http://schemas.openxmlformats.org/officeDocument/2006/relationships/printerSettings" Target="../printerSettings/printerSettings2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5" Type="http://schemas.openxmlformats.org/officeDocument/2006/relationships/printerSettings" Target="../printerSettings/printerSettings35.bin"/><Relationship Id="rId4" Type="http://schemas.openxmlformats.org/officeDocument/2006/relationships/printerSettings" Target="../printerSettings/printerSettings34.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5" Type="http://schemas.openxmlformats.org/officeDocument/2006/relationships/printerSettings" Target="../printerSettings/printerSettings45.bin"/><Relationship Id="rId4" Type="http://schemas.openxmlformats.org/officeDocument/2006/relationships/printerSettings" Target="../printerSettings/printerSettings4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IV116"/>
  <sheetViews>
    <sheetView showGridLines="0" tabSelected="1" zoomScale="90" zoomScaleNormal="90" zoomScaleSheetLayoutView="90" workbookViewId="0">
      <selection activeCell="B105" sqref="B105"/>
    </sheetView>
  </sheetViews>
  <sheetFormatPr defaultColWidth="9.140625" defaultRowHeight="14.25" x14ac:dyDescent="0.25"/>
  <cols>
    <col min="1" max="1" width="6.140625" style="315" customWidth="1"/>
    <col min="2" max="2" width="91.42578125" style="16" customWidth="1"/>
    <col min="3" max="3" width="29.85546875" style="16" customWidth="1"/>
    <col min="4" max="4" width="87.5703125" style="16" customWidth="1"/>
    <col min="5" max="5" width="62.140625" style="16" customWidth="1"/>
    <col min="6" max="14" width="11.7109375" style="16" customWidth="1"/>
    <col min="15" max="17" width="9.140625" style="16"/>
    <col min="18" max="18" width="0.5703125" style="16" customWidth="1"/>
    <col min="19" max="19" width="12.42578125" style="16" hidden="1" customWidth="1"/>
    <col min="20" max="16384" width="9.140625" style="16"/>
  </cols>
  <sheetData>
    <row r="1" spans="1:20" ht="26.25" x14ac:dyDescent="0.4">
      <c r="B1" s="59" t="s">
        <v>159</v>
      </c>
    </row>
    <row r="3" spans="1:20" ht="24" thickBot="1" x14ac:dyDescent="0.4">
      <c r="B3" s="284" t="s">
        <v>129</v>
      </c>
      <c r="C3" s="284"/>
      <c r="D3" s="284"/>
      <c r="E3" s="5"/>
      <c r="F3" s="5"/>
      <c r="G3" s="5"/>
      <c r="H3" s="5"/>
      <c r="I3" s="5"/>
      <c r="J3" s="5"/>
      <c r="K3" s="5"/>
      <c r="L3" s="5"/>
      <c r="M3" s="5"/>
      <c r="N3" s="5"/>
      <c r="O3" s="5"/>
      <c r="P3" s="5"/>
      <c r="Q3" s="5"/>
      <c r="R3" s="5"/>
      <c r="S3" s="5"/>
      <c r="T3" s="5"/>
    </row>
    <row r="4" spans="1:20" ht="20.25" x14ac:dyDescent="0.3">
      <c r="B4" s="133" t="s">
        <v>130</v>
      </c>
      <c r="C4" s="5"/>
      <c r="D4" s="5"/>
      <c r="E4" s="5"/>
      <c r="F4" s="5"/>
      <c r="G4" s="5"/>
      <c r="H4" s="5"/>
      <c r="I4" s="5"/>
      <c r="J4" s="5"/>
      <c r="K4" s="5"/>
      <c r="L4" s="5"/>
      <c r="M4" s="5"/>
      <c r="N4" s="5"/>
      <c r="O4" s="5"/>
      <c r="P4" s="5"/>
      <c r="Q4" s="5"/>
      <c r="R4" s="5"/>
      <c r="S4" s="5"/>
      <c r="T4" s="5"/>
    </row>
    <row r="5" spans="1:20" ht="23.25" x14ac:dyDescent="0.35">
      <c r="B5" s="53"/>
      <c r="C5" s="5"/>
      <c r="D5" s="5"/>
      <c r="E5" s="5"/>
      <c r="F5" s="5"/>
      <c r="G5" s="5"/>
      <c r="H5" s="5"/>
      <c r="I5" s="5"/>
      <c r="J5" s="5"/>
      <c r="K5" s="5"/>
      <c r="L5" s="5"/>
      <c r="M5" s="5"/>
      <c r="N5" s="5"/>
      <c r="O5" s="5"/>
      <c r="P5" s="5"/>
      <c r="Q5" s="5"/>
      <c r="R5" s="5"/>
      <c r="S5" s="5"/>
      <c r="T5" s="5"/>
    </row>
    <row r="6" spans="1:20" ht="15" x14ac:dyDescent="0.2">
      <c r="B6" s="208" t="s">
        <v>153</v>
      </c>
      <c r="C6" s="126"/>
      <c r="D6" s="126"/>
      <c r="E6" s="126"/>
      <c r="F6" s="5"/>
      <c r="G6" s="5"/>
      <c r="H6" s="5"/>
      <c r="I6" s="5"/>
      <c r="J6" s="5"/>
      <c r="K6" s="5"/>
      <c r="L6" s="5"/>
      <c r="M6" s="5"/>
      <c r="N6" s="5"/>
      <c r="O6" s="5"/>
      <c r="P6" s="5"/>
      <c r="Q6" s="5"/>
      <c r="R6" s="5"/>
      <c r="S6" s="5"/>
      <c r="T6" s="5"/>
    </row>
    <row r="7" spans="1:20" ht="15" x14ac:dyDescent="0.2">
      <c r="B7" s="208" t="s">
        <v>152</v>
      </c>
      <c r="C7" s="126"/>
      <c r="D7" s="126"/>
      <c r="E7" s="126"/>
      <c r="F7" s="5"/>
      <c r="G7" s="5"/>
      <c r="H7" s="5"/>
      <c r="I7" s="5"/>
      <c r="J7" s="5"/>
      <c r="K7" s="5"/>
      <c r="L7" s="5"/>
      <c r="M7" s="5"/>
      <c r="N7" s="5"/>
      <c r="O7" s="5"/>
      <c r="P7" s="5"/>
      <c r="Q7" s="5"/>
      <c r="R7" s="5"/>
      <c r="S7" s="5"/>
      <c r="T7" s="5"/>
    </row>
    <row r="8" spans="1:20" ht="27" customHeight="1" x14ac:dyDescent="0.35">
      <c r="B8" s="132" t="s">
        <v>120</v>
      </c>
      <c r="C8" s="53"/>
      <c r="D8" s="5"/>
      <c r="E8" s="5"/>
      <c r="F8" s="5"/>
      <c r="G8" s="5"/>
      <c r="H8" s="5"/>
      <c r="I8" s="5"/>
      <c r="J8" s="5"/>
      <c r="K8" s="5"/>
      <c r="L8" s="5"/>
      <c r="M8" s="5"/>
      <c r="N8" s="5"/>
      <c r="O8" s="5"/>
      <c r="P8" s="5"/>
      <c r="Q8" s="5"/>
      <c r="R8" s="5"/>
      <c r="S8" s="5"/>
      <c r="T8" s="5"/>
    </row>
    <row r="9" spans="1:20" ht="15" x14ac:dyDescent="0.2">
      <c r="B9" s="209" t="s">
        <v>151</v>
      </c>
      <c r="C9" s="5"/>
      <c r="D9" s="5"/>
      <c r="E9" s="5"/>
      <c r="F9" s="5"/>
      <c r="G9" s="5"/>
      <c r="H9" s="5"/>
      <c r="I9" s="5"/>
      <c r="J9" s="5"/>
      <c r="K9" s="5"/>
      <c r="L9" s="5"/>
      <c r="M9" s="5"/>
      <c r="N9" s="5"/>
      <c r="O9" s="5"/>
      <c r="P9" s="5"/>
      <c r="Q9" s="5"/>
      <c r="R9" s="5"/>
      <c r="S9" s="5"/>
      <c r="T9" s="5"/>
    </row>
    <row r="10" spans="1:20" ht="15" x14ac:dyDescent="0.2">
      <c r="B10" s="209"/>
      <c r="C10" s="5"/>
      <c r="D10" s="5"/>
      <c r="E10" s="5"/>
      <c r="F10" s="5"/>
      <c r="G10" s="5"/>
      <c r="H10" s="5"/>
      <c r="I10" s="5"/>
      <c r="J10" s="5"/>
      <c r="K10" s="5"/>
      <c r="L10" s="5"/>
      <c r="M10" s="5"/>
      <c r="N10" s="5"/>
      <c r="O10" s="5"/>
      <c r="P10" s="5"/>
      <c r="Q10" s="5"/>
      <c r="R10" s="5"/>
      <c r="S10" s="5"/>
      <c r="T10" s="5"/>
    </row>
    <row r="11" spans="1:20" ht="15" x14ac:dyDescent="0.2">
      <c r="A11" s="315" t="s">
        <v>101</v>
      </c>
      <c r="B11" s="48" t="s">
        <v>15</v>
      </c>
      <c r="C11" s="49" t="s">
        <v>142</v>
      </c>
      <c r="D11" s="49" t="s">
        <v>95</v>
      </c>
      <c r="E11" s="5"/>
      <c r="F11" s="5"/>
      <c r="G11" s="5"/>
      <c r="H11" s="5"/>
      <c r="I11" s="5"/>
      <c r="J11" s="5"/>
      <c r="K11" s="5"/>
      <c r="L11" s="5"/>
      <c r="M11" s="5"/>
      <c r="N11" s="5"/>
      <c r="O11" s="5"/>
      <c r="P11" s="5"/>
      <c r="Q11" s="5"/>
      <c r="R11" s="5"/>
      <c r="S11" s="5"/>
      <c r="T11" s="5"/>
    </row>
    <row r="12" spans="1:20" ht="27.75" customHeight="1" x14ac:dyDescent="0.2">
      <c r="A12" s="292">
        <v>1</v>
      </c>
      <c r="B12" s="20" t="s">
        <v>141</v>
      </c>
      <c r="C12" s="343">
        <v>0</v>
      </c>
      <c r="D12" s="345" t="s">
        <v>344</v>
      </c>
      <c r="E12" s="5"/>
      <c r="F12" s="5"/>
      <c r="G12" s="5"/>
      <c r="H12" s="5"/>
      <c r="I12" s="5"/>
      <c r="J12" s="5"/>
      <c r="K12" s="5"/>
      <c r="L12" s="5"/>
      <c r="M12" s="5"/>
      <c r="N12" s="5"/>
      <c r="O12" s="5"/>
      <c r="P12" s="5"/>
      <c r="Q12" s="5"/>
      <c r="R12" s="5"/>
      <c r="S12" s="5"/>
      <c r="T12" s="5"/>
    </row>
    <row r="13" spans="1:20" ht="36.75" customHeight="1" x14ac:dyDescent="0.2">
      <c r="A13" s="292">
        <v>2</v>
      </c>
      <c r="B13" s="20" t="s">
        <v>372</v>
      </c>
      <c r="C13" s="343">
        <v>0</v>
      </c>
      <c r="D13" s="321" t="s">
        <v>373</v>
      </c>
      <c r="E13" s="5"/>
      <c r="F13" s="5"/>
      <c r="G13" s="5"/>
      <c r="H13" s="5"/>
      <c r="I13" s="5"/>
      <c r="J13" s="5"/>
      <c r="K13" s="5"/>
      <c r="L13" s="5"/>
      <c r="M13" s="5"/>
      <c r="N13" s="5"/>
      <c r="O13" s="5"/>
      <c r="P13" s="5"/>
      <c r="Q13" s="5"/>
      <c r="R13" s="5"/>
      <c r="S13" s="5"/>
      <c r="T13" s="5"/>
    </row>
    <row r="14" spans="1:20" ht="73.5" customHeight="1" x14ac:dyDescent="0.2">
      <c r="A14" s="292">
        <v>3</v>
      </c>
      <c r="B14" s="20" t="s">
        <v>300</v>
      </c>
      <c r="C14" s="343">
        <v>0</v>
      </c>
      <c r="D14" s="345" t="s">
        <v>301</v>
      </c>
      <c r="E14" s="5"/>
      <c r="F14" s="5"/>
      <c r="G14" s="5"/>
      <c r="H14" s="5"/>
      <c r="I14" s="5"/>
      <c r="J14" s="5"/>
      <c r="K14" s="5"/>
      <c r="L14" s="5"/>
      <c r="M14" s="5"/>
      <c r="N14" s="5"/>
      <c r="O14" s="5"/>
      <c r="P14" s="5"/>
      <c r="Q14" s="5"/>
      <c r="R14" s="5"/>
      <c r="S14" s="5"/>
      <c r="T14" s="5"/>
    </row>
    <row r="15" spans="1:20" ht="76.5" customHeight="1" x14ac:dyDescent="0.2">
      <c r="A15" s="292">
        <v>4</v>
      </c>
      <c r="B15" s="121" t="s">
        <v>297</v>
      </c>
      <c r="C15" s="320">
        <v>0</v>
      </c>
      <c r="D15" s="321" t="s">
        <v>298</v>
      </c>
      <c r="E15" s="5"/>
      <c r="F15" s="5"/>
      <c r="G15" s="5"/>
      <c r="H15" s="5"/>
      <c r="I15" s="5"/>
      <c r="J15" s="5"/>
      <c r="K15" s="5"/>
      <c r="L15" s="5"/>
      <c r="M15" s="5"/>
      <c r="N15" s="5"/>
      <c r="O15" s="5"/>
      <c r="P15" s="5"/>
      <c r="Q15" s="5"/>
      <c r="R15" s="5"/>
      <c r="S15" s="5"/>
      <c r="T15" s="5"/>
    </row>
    <row r="16" spans="1:20" ht="29.25" customHeight="1" x14ac:dyDescent="0.2">
      <c r="A16" s="292">
        <v>5</v>
      </c>
      <c r="B16" s="121" t="s">
        <v>96</v>
      </c>
      <c r="C16" s="320">
        <v>0</v>
      </c>
      <c r="D16" s="345" t="s">
        <v>346</v>
      </c>
      <c r="E16" s="5"/>
      <c r="F16" s="5"/>
      <c r="G16" s="5"/>
      <c r="H16" s="5"/>
      <c r="I16" s="5"/>
      <c r="J16" s="5"/>
      <c r="K16" s="5"/>
      <c r="L16" s="5"/>
      <c r="M16" s="5"/>
      <c r="N16" s="5"/>
      <c r="O16" s="5"/>
      <c r="P16" s="5"/>
      <c r="Q16" s="5"/>
      <c r="R16" s="5"/>
      <c r="S16" s="5"/>
      <c r="T16" s="5"/>
    </row>
    <row r="17" spans="1:20" ht="49.5" customHeight="1" x14ac:dyDescent="0.2">
      <c r="A17" s="319">
        <v>6</v>
      </c>
      <c r="B17" s="295" t="s">
        <v>339</v>
      </c>
      <c r="C17" s="362">
        <v>0</v>
      </c>
      <c r="D17" s="321" t="s">
        <v>340</v>
      </c>
      <c r="E17" s="5"/>
      <c r="F17" s="5"/>
      <c r="G17" s="5"/>
      <c r="H17" s="5"/>
      <c r="I17" s="5"/>
      <c r="J17" s="5"/>
      <c r="K17" s="5"/>
      <c r="L17" s="5"/>
      <c r="M17" s="5"/>
      <c r="N17" s="5"/>
      <c r="O17" s="5"/>
      <c r="P17" s="5"/>
      <c r="Q17" s="5"/>
      <c r="R17" s="5"/>
      <c r="S17" s="5"/>
      <c r="T17" s="5"/>
    </row>
    <row r="18" spans="1:20" ht="72.75" customHeight="1" x14ac:dyDescent="0.2">
      <c r="A18" s="292">
        <v>7</v>
      </c>
      <c r="B18" s="121" t="s">
        <v>97</v>
      </c>
      <c r="C18" s="320">
        <v>0</v>
      </c>
      <c r="D18" s="345" t="s">
        <v>371</v>
      </c>
      <c r="E18" s="351"/>
      <c r="F18" s="5"/>
      <c r="G18" s="5"/>
      <c r="H18" s="5"/>
      <c r="I18" s="5"/>
      <c r="J18" s="5"/>
      <c r="K18" s="5"/>
      <c r="L18" s="5"/>
      <c r="M18" s="5"/>
      <c r="N18" s="5"/>
      <c r="O18" s="5"/>
      <c r="P18" s="5"/>
      <c r="Q18" s="5"/>
      <c r="R18" s="5"/>
      <c r="S18" s="5"/>
      <c r="T18" s="5"/>
    </row>
    <row r="19" spans="1:20" ht="30.75" customHeight="1" x14ac:dyDescent="0.2">
      <c r="A19" s="292">
        <v>8</v>
      </c>
      <c r="B19" s="121" t="s">
        <v>327</v>
      </c>
      <c r="C19" s="320">
        <v>0</v>
      </c>
      <c r="D19" s="321" t="s">
        <v>323</v>
      </c>
      <c r="E19" s="5"/>
      <c r="F19" s="5"/>
      <c r="G19" s="5"/>
      <c r="H19" s="5"/>
      <c r="I19" s="5"/>
      <c r="J19" s="5"/>
      <c r="K19" s="5"/>
      <c r="L19" s="5"/>
      <c r="M19" s="5"/>
      <c r="N19" s="5"/>
      <c r="O19" s="5"/>
      <c r="P19" s="5"/>
      <c r="Q19" s="5"/>
      <c r="R19" s="5"/>
      <c r="S19" s="5"/>
      <c r="T19" s="5"/>
    </row>
    <row r="20" spans="1:20" ht="20.25" customHeight="1" x14ac:dyDescent="0.2">
      <c r="A20" s="292">
        <v>9</v>
      </c>
      <c r="B20" s="346" t="s">
        <v>347</v>
      </c>
      <c r="C20" s="146">
        <f>SUM(C12:C19)</f>
        <v>0</v>
      </c>
      <c r="D20" s="288"/>
      <c r="E20" s="5"/>
      <c r="F20" s="5"/>
      <c r="G20" s="5"/>
      <c r="H20" s="5"/>
      <c r="I20" s="5"/>
      <c r="J20" s="5"/>
      <c r="K20" s="5"/>
      <c r="L20" s="5"/>
      <c r="M20" s="5"/>
      <c r="N20" s="5"/>
      <c r="O20" s="5"/>
      <c r="P20" s="5"/>
      <c r="Q20" s="5"/>
      <c r="R20" s="5"/>
      <c r="S20" s="5"/>
      <c r="T20" s="5"/>
    </row>
    <row r="21" spans="1:20" ht="15" x14ac:dyDescent="0.2">
      <c r="A21" s="319"/>
      <c r="B21" s="55"/>
      <c r="C21" s="54"/>
      <c r="D21" s="54"/>
      <c r="E21" s="5"/>
      <c r="F21" s="5"/>
      <c r="G21" s="5"/>
      <c r="H21" s="5"/>
      <c r="I21" s="5"/>
      <c r="J21" s="5"/>
      <c r="K21" s="5"/>
      <c r="L21" s="5"/>
      <c r="M21" s="5"/>
      <c r="N21" s="5"/>
      <c r="O21" s="5"/>
      <c r="P21" s="5"/>
      <c r="Q21" s="5"/>
      <c r="R21" s="5"/>
      <c r="S21" s="5"/>
      <c r="T21" s="5"/>
    </row>
    <row r="22" spans="1:20" ht="15" customHeight="1" x14ac:dyDescent="0.2">
      <c r="A22" s="319"/>
      <c r="B22" s="56" t="s">
        <v>98</v>
      </c>
      <c r="C22" s="49" t="s">
        <v>142</v>
      </c>
      <c r="D22" s="49" t="s">
        <v>95</v>
      </c>
      <c r="E22" s="5"/>
      <c r="F22" s="5"/>
      <c r="G22" s="5"/>
      <c r="H22" s="5"/>
      <c r="I22" s="5"/>
      <c r="J22" s="5"/>
      <c r="K22" s="5"/>
      <c r="L22" s="5"/>
      <c r="M22" s="5"/>
      <c r="N22" s="5"/>
      <c r="O22" s="5"/>
      <c r="P22" s="5"/>
      <c r="Q22" s="5"/>
      <c r="R22" s="5"/>
      <c r="S22" s="5"/>
      <c r="T22" s="5"/>
    </row>
    <row r="23" spans="1:20" ht="19.149999999999999" customHeight="1" x14ac:dyDescent="0.2">
      <c r="A23" s="292">
        <v>10</v>
      </c>
      <c r="B23" s="121" t="s">
        <v>141</v>
      </c>
      <c r="C23" s="320">
        <v>0</v>
      </c>
      <c r="D23" s="377" t="s">
        <v>299</v>
      </c>
      <c r="E23" s="5"/>
      <c r="F23" s="5"/>
      <c r="G23" s="5"/>
      <c r="H23" s="5"/>
      <c r="I23" s="5"/>
      <c r="J23" s="5"/>
      <c r="K23" s="5"/>
      <c r="L23" s="5"/>
      <c r="M23" s="5"/>
      <c r="N23" s="5"/>
      <c r="O23" s="5"/>
      <c r="P23" s="5"/>
      <c r="Q23" s="5"/>
      <c r="R23" s="5"/>
      <c r="S23" s="5"/>
      <c r="T23" s="5"/>
    </row>
    <row r="24" spans="1:20" ht="18" customHeight="1" x14ac:dyDescent="0.2">
      <c r="A24" s="292">
        <v>11</v>
      </c>
      <c r="B24" s="20" t="s">
        <v>345</v>
      </c>
      <c r="C24" s="320">
        <v>0</v>
      </c>
      <c r="D24" s="378"/>
      <c r="E24" s="5"/>
      <c r="F24" s="5"/>
      <c r="G24" s="5"/>
      <c r="H24" s="5"/>
      <c r="I24" s="5"/>
      <c r="J24" s="5"/>
      <c r="K24" s="5"/>
      <c r="L24" s="5"/>
      <c r="M24" s="5"/>
      <c r="N24" s="5"/>
      <c r="O24" s="5"/>
      <c r="P24" s="5"/>
      <c r="Q24" s="5"/>
      <c r="R24" s="5"/>
      <c r="S24" s="5"/>
      <c r="T24" s="5"/>
    </row>
    <row r="25" spans="1:20" ht="18" customHeight="1" x14ac:dyDescent="0.2">
      <c r="A25" s="292">
        <v>12</v>
      </c>
      <c r="B25" s="20" t="s">
        <v>300</v>
      </c>
      <c r="C25" s="322">
        <v>0</v>
      </c>
      <c r="D25" s="378"/>
      <c r="E25" s="5"/>
      <c r="F25" s="5"/>
      <c r="G25" s="5"/>
      <c r="H25" s="5"/>
      <c r="I25" s="5"/>
      <c r="J25" s="5"/>
      <c r="K25" s="5"/>
      <c r="L25" s="5"/>
      <c r="M25" s="5"/>
      <c r="N25" s="5"/>
      <c r="O25" s="5"/>
      <c r="P25" s="5"/>
      <c r="Q25" s="5"/>
      <c r="R25" s="5"/>
      <c r="S25" s="5"/>
      <c r="T25" s="5"/>
    </row>
    <row r="26" spans="1:20" ht="18" customHeight="1" x14ac:dyDescent="0.2">
      <c r="A26" s="292">
        <v>13</v>
      </c>
      <c r="B26" s="20" t="s">
        <v>297</v>
      </c>
      <c r="C26" s="322">
        <v>0</v>
      </c>
      <c r="D26" s="379"/>
      <c r="E26" s="5"/>
      <c r="F26" s="5"/>
      <c r="G26" s="5"/>
      <c r="H26" s="5"/>
      <c r="I26" s="5"/>
      <c r="J26" s="5"/>
      <c r="K26" s="5"/>
      <c r="L26" s="5"/>
      <c r="M26" s="5"/>
      <c r="N26" s="5"/>
      <c r="O26" s="5"/>
      <c r="P26" s="5"/>
      <c r="Q26" s="5"/>
      <c r="R26" s="5"/>
      <c r="S26" s="5"/>
      <c r="T26" s="5"/>
    </row>
    <row r="27" spans="1:20" ht="18" customHeight="1" x14ac:dyDescent="0.2">
      <c r="A27" s="292">
        <v>14</v>
      </c>
      <c r="B27" s="346" t="s">
        <v>348</v>
      </c>
      <c r="C27" s="146">
        <f>SUM(C23:C26)</f>
        <v>0</v>
      </c>
      <c r="D27" s="288"/>
      <c r="E27" s="5"/>
      <c r="F27" s="5"/>
      <c r="G27" s="5"/>
      <c r="H27" s="5"/>
      <c r="I27" s="5"/>
      <c r="J27" s="5"/>
      <c r="K27" s="5"/>
      <c r="L27" s="5"/>
      <c r="M27" s="5"/>
      <c r="N27" s="5"/>
      <c r="O27" s="5"/>
      <c r="P27" s="5"/>
      <c r="Q27" s="5"/>
      <c r="R27" s="5"/>
      <c r="S27" s="5"/>
      <c r="T27" s="5"/>
    </row>
    <row r="28" spans="1:20" ht="15" x14ac:dyDescent="0.2">
      <c r="A28" s="319"/>
      <c r="B28" s="58"/>
      <c r="C28" s="54"/>
      <c r="D28" s="54"/>
      <c r="E28" s="5"/>
      <c r="F28" s="5"/>
      <c r="G28" s="5"/>
      <c r="H28" s="5"/>
      <c r="I28" s="5"/>
      <c r="J28" s="5"/>
      <c r="K28" s="5"/>
      <c r="L28" s="5"/>
      <c r="M28" s="5"/>
      <c r="N28" s="5"/>
      <c r="O28" s="5"/>
      <c r="P28" s="5"/>
      <c r="Q28" s="5"/>
      <c r="R28" s="5"/>
      <c r="S28" s="5"/>
      <c r="T28" s="5"/>
    </row>
    <row r="29" spans="1:20" ht="15" x14ac:dyDescent="0.2">
      <c r="A29" s="319"/>
      <c r="B29" s="56" t="s">
        <v>102</v>
      </c>
      <c r="C29" s="49" t="s">
        <v>142</v>
      </c>
      <c r="D29" s="49" t="s">
        <v>95</v>
      </c>
      <c r="E29" s="5"/>
      <c r="F29" s="5"/>
      <c r="G29" s="5"/>
      <c r="H29" s="5"/>
      <c r="I29" s="5"/>
      <c r="J29" s="5"/>
      <c r="K29" s="5"/>
      <c r="L29" s="5"/>
      <c r="M29" s="5"/>
      <c r="N29" s="5"/>
      <c r="O29" s="5"/>
      <c r="P29" s="5"/>
      <c r="Q29" s="5"/>
      <c r="R29" s="5"/>
      <c r="S29" s="5"/>
      <c r="T29" s="5"/>
    </row>
    <row r="30" spans="1:20" ht="27" customHeight="1" x14ac:dyDescent="0.2">
      <c r="A30" s="293">
        <v>15</v>
      </c>
      <c r="B30" s="287" t="s">
        <v>319</v>
      </c>
      <c r="C30" s="146">
        <v>0</v>
      </c>
      <c r="D30" s="288" t="s">
        <v>212</v>
      </c>
      <c r="E30" s="5"/>
      <c r="F30" s="5"/>
      <c r="G30" s="5"/>
      <c r="H30" s="5"/>
      <c r="I30" s="5"/>
      <c r="J30" s="5"/>
      <c r="K30" s="5"/>
      <c r="L30" s="5"/>
      <c r="M30" s="5"/>
      <c r="N30" s="5"/>
      <c r="O30" s="5"/>
      <c r="P30" s="5"/>
      <c r="Q30" s="5"/>
      <c r="R30" s="5"/>
      <c r="S30" s="5"/>
      <c r="T30" s="5"/>
    </row>
    <row r="31" spans="1:20" ht="27" customHeight="1" x14ac:dyDescent="0.2">
      <c r="A31" s="317"/>
      <c r="B31" s="25"/>
      <c r="C31" s="18"/>
      <c r="D31" s="54"/>
      <c r="E31" s="5"/>
      <c r="F31" s="5"/>
      <c r="G31" s="5"/>
      <c r="H31" s="5"/>
      <c r="I31" s="5"/>
      <c r="J31" s="5"/>
      <c r="K31" s="5"/>
      <c r="L31" s="5"/>
      <c r="M31" s="5"/>
      <c r="N31" s="5"/>
      <c r="O31" s="5"/>
      <c r="P31" s="5"/>
      <c r="Q31" s="5"/>
      <c r="R31" s="5"/>
      <c r="S31" s="5"/>
      <c r="T31" s="5"/>
    </row>
    <row r="32" spans="1:20" ht="27" customHeight="1" x14ac:dyDescent="0.2">
      <c r="A32" s="317"/>
      <c r="B32" s="56" t="s">
        <v>349</v>
      </c>
      <c r="C32" s="49" t="s">
        <v>142</v>
      </c>
      <c r="D32" s="49" t="s">
        <v>95</v>
      </c>
      <c r="E32" s="5"/>
      <c r="F32" s="5"/>
      <c r="G32" s="5"/>
      <c r="H32" s="5"/>
      <c r="I32" s="5"/>
      <c r="J32" s="5"/>
      <c r="K32" s="5"/>
      <c r="L32" s="5"/>
      <c r="M32" s="5"/>
      <c r="N32" s="5"/>
      <c r="O32" s="5"/>
      <c r="P32" s="5"/>
      <c r="Q32" s="5"/>
      <c r="R32" s="5"/>
      <c r="S32" s="5"/>
      <c r="T32" s="5"/>
    </row>
    <row r="33" spans="1:20" ht="29.25" customHeight="1" x14ac:dyDescent="0.2">
      <c r="A33" s="293">
        <v>16</v>
      </c>
      <c r="B33" s="121" t="s">
        <v>103</v>
      </c>
      <c r="C33" s="286">
        <v>0</v>
      </c>
      <c r="D33" s="52" t="s">
        <v>99</v>
      </c>
      <c r="E33" s="5"/>
      <c r="F33" s="5"/>
      <c r="G33" s="5"/>
      <c r="H33" s="5"/>
      <c r="I33" s="5"/>
      <c r="J33" s="5"/>
      <c r="K33" s="5"/>
      <c r="L33" s="5"/>
      <c r="M33" s="5"/>
      <c r="N33" s="5"/>
      <c r="O33" s="5"/>
      <c r="P33" s="5"/>
      <c r="Q33" s="5"/>
      <c r="R33" s="5"/>
      <c r="S33" s="5"/>
      <c r="T33" s="5"/>
    </row>
    <row r="34" spans="1:20" ht="51.75" customHeight="1" x14ac:dyDescent="0.2">
      <c r="A34" s="293">
        <v>17</v>
      </c>
      <c r="B34" s="121" t="s">
        <v>104</v>
      </c>
      <c r="C34" s="286">
        <v>0</v>
      </c>
      <c r="D34" s="134" t="s">
        <v>100</v>
      </c>
      <c r="E34" s="5"/>
      <c r="F34" s="5"/>
      <c r="G34" s="5"/>
      <c r="H34" s="5"/>
      <c r="I34" s="5"/>
      <c r="J34" s="5"/>
      <c r="K34" s="5"/>
      <c r="L34" s="5"/>
      <c r="M34" s="5"/>
      <c r="N34" s="5"/>
      <c r="O34" s="5"/>
      <c r="P34" s="5"/>
      <c r="Q34" s="5"/>
      <c r="R34" s="5"/>
      <c r="S34" s="5"/>
      <c r="T34" s="5"/>
    </row>
    <row r="35" spans="1:20" ht="39" customHeight="1" x14ac:dyDescent="0.2">
      <c r="A35" s="293">
        <v>18</v>
      </c>
      <c r="B35" s="287" t="s">
        <v>321</v>
      </c>
      <c r="C35" s="320">
        <v>0</v>
      </c>
      <c r="D35" s="134" t="s">
        <v>322</v>
      </c>
      <c r="E35" s="5"/>
      <c r="F35" s="5"/>
      <c r="G35" s="5"/>
      <c r="H35" s="5"/>
      <c r="I35" s="5"/>
      <c r="J35" s="5"/>
      <c r="K35" s="5"/>
      <c r="L35" s="5"/>
      <c r="M35" s="5"/>
      <c r="N35" s="5"/>
      <c r="O35" s="5"/>
      <c r="P35" s="5"/>
      <c r="Q35" s="5"/>
      <c r="R35" s="5"/>
      <c r="S35" s="5"/>
      <c r="T35" s="5"/>
    </row>
    <row r="36" spans="1:20" ht="60.75" customHeight="1" x14ac:dyDescent="0.2">
      <c r="A36" s="293">
        <v>19</v>
      </c>
      <c r="B36" s="363" t="s">
        <v>362</v>
      </c>
      <c r="C36" s="364">
        <v>0</v>
      </c>
      <c r="D36" s="134" t="s">
        <v>381</v>
      </c>
      <c r="E36" s="5"/>
      <c r="F36" s="5"/>
      <c r="G36" s="5"/>
      <c r="H36" s="5"/>
      <c r="I36" s="5"/>
      <c r="J36" s="5"/>
      <c r="K36" s="5"/>
      <c r="L36" s="5"/>
      <c r="M36" s="5"/>
      <c r="N36" s="5"/>
      <c r="O36" s="5"/>
      <c r="P36" s="5"/>
      <c r="Q36" s="5"/>
      <c r="R36" s="5"/>
      <c r="S36" s="5"/>
      <c r="T36" s="5"/>
    </row>
    <row r="37" spans="1:20" ht="46.15" customHeight="1" x14ac:dyDescent="0.2">
      <c r="A37" s="293">
        <v>20</v>
      </c>
      <c r="B37" s="287" t="s">
        <v>363</v>
      </c>
      <c r="C37" s="152">
        <v>0</v>
      </c>
      <c r="D37" s="339" t="s">
        <v>400</v>
      </c>
      <c r="E37" s="5"/>
      <c r="F37" s="5"/>
      <c r="G37" s="5"/>
      <c r="H37" s="5"/>
      <c r="I37" s="5"/>
      <c r="J37" s="5"/>
      <c r="K37" s="5"/>
      <c r="L37" s="5"/>
      <c r="M37" s="5"/>
      <c r="N37" s="5"/>
      <c r="O37" s="5"/>
      <c r="P37" s="5"/>
      <c r="Q37" s="5"/>
      <c r="R37" s="5"/>
      <c r="S37" s="5"/>
      <c r="T37" s="5"/>
    </row>
    <row r="38" spans="1:20" ht="26.25" customHeight="1" x14ac:dyDescent="0.2">
      <c r="A38" s="293">
        <v>21</v>
      </c>
      <c r="B38" s="295" t="s">
        <v>364</v>
      </c>
      <c r="C38" s="364">
        <f>-C118</f>
        <v>0</v>
      </c>
      <c r="D38" s="134" t="s">
        <v>341</v>
      </c>
      <c r="E38" s="5"/>
      <c r="F38" s="5"/>
      <c r="G38" s="5"/>
      <c r="H38" s="5"/>
      <c r="I38" s="5"/>
      <c r="J38" s="5"/>
      <c r="K38" s="5"/>
      <c r="L38" s="5"/>
      <c r="M38" s="5"/>
      <c r="N38" s="5"/>
      <c r="O38" s="5"/>
      <c r="P38" s="5"/>
      <c r="Q38" s="5"/>
      <c r="R38" s="5"/>
      <c r="S38" s="5"/>
      <c r="T38" s="5"/>
    </row>
    <row r="39" spans="1:20" ht="18" customHeight="1" x14ac:dyDescent="0.2">
      <c r="A39" s="347">
        <v>22</v>
      </c>
      <c r="B39" s="346" t="s">
        <v>350</v>
      </c>
      <c r="C39" s="37">
        <f>SUM(C33:C38)</f>
        <v>0</v>
      </c>
      <c r="D39" s="57"/>
      <c r="E39" s="5"/>
      <c r="F39" s="5"/>
      <c r="G39" s="5"/>
      <c r="H39" s="5"/>
      <c r="I39" s="5"/>
      <c r="J39" s="5"/>
      <c r="K39" s="5"/>
      <c r="L39" s="5"/>
      <c r="M39" s="5"/>
      <c r="N39" s="5"/>
      <c r="O39" s="5"/>
      <c r="P39" s="5"/>
      <c r="Q39" s="5"/>
      <c r="R39" s="5"/>
      <c r="S39" s="5"/>
      <c r="T39" s="5"/>
    </row>
    <row r="40" spans="1:20" ht="16.5" customHeight="1" x14ac:dyDescent="0.2">
      <c r="A40" s="317"/>
      <c r="B40" s="58"/>
      <c r="C40" s="54"/>
      <c r="D40" s="54"/>
      <c r="E40" s="5"/>
      <c r="F40" s="5"/>
      <c r="G40" s="5"/>
      <c r="H40" s="5"/>
      <c r="I40" s="5"/>
      <c r="J40" s="5"/>
      <c r="K40" s="5"/>
      <c r="L40" s="5"/>
      <c r="M40" s="5"/>
      <c r="N40" s="5"/>
      <c r="O40" s="5"/>
      <c r="P40" s="5"/>
      <c r="Q40" s="5"/>
      <c r="R40" s="5"/>
      <c r="S40" s="5"/>
      <c r="T40" s="5"/>
    </row>
    <row r="41" spans="1:20" ht="18" customHeight="1" x14ac:dyDescent="0.2">
      <c r="A41" s="317"/>
      <c r="B41" s="282" t="s">
        <v>127</v>
      </c>
      <c r="C41" s="49" t="s">
        <v>142</v>
      </c>
      <c r="D41" s="283"/>
      <c r="E41" s="5"/>
      <c r="F41" s="5"/>
      <c r="G41" s="5"/>
      <c r="H41" s="5"/>
      <c r="I41" s="5"/>
      <c r="J41" s="5"/>
      <c r="K41" s="5"/>
      <c r="L41" s="5"/>
      <c r="M41" s="5"/>
      <c r="N41" s="5"/>
      <c r="O41" s="5"/>
      <c r="P41" s="5"/>
      <c r="Q41" s="5"/>
      <c r="R41" s="5"/>
      <c r="S41" s="5"/>
      <c r="T41" s="5"/>
    </row>
    <row r="42" spans="1:20" ht="18" customHeight="1" x14ac:dyDescent="0.2">
      <c r="A42" s="293">
        <v>23</v>
      </c>
      <c r="B42" s="20" t="s">
        <v>351</v>
      </c>
      <c r="C42" s="194">
        <f>+C20+C27+C30+C39</f>
        <v>0</v>
      </c>
      <c r="D42" s="66"/>
      <c r="E42" s="5"/>
      <c r="F42" s="5"/>
      <c r="G42" s="5"/>
      <c r="H42" s="5"/>
      <c r="I42" s="5"/>
      <c r="J42" s="5"/>
      <c r="K42" s="5"/>
      <c r="L42" s="5"/>
      <c r="M42" s="5"/>
      <c r="N42" s="5"/>
      <c r="O42" s="5"/>
      <c r="P42" s="5"/>
      <c r="Q42" s="5"/>
      <c r="R42" s="5"/>
      <c r="S42" s="5"/>
      <c r="T42" s="5"/>
    </row>
    <row r="43" spans="1:20" x14ac:dyDescent="0.2">
      <c r="A43" s="316"/>
      <c r="B43" s="5"/>
      <c r="C43" s="5"/>
      <c r="D43" s="5"/>
      <c r="E43" s="5"/>
      <c r="F43" s="5"/>
      <c r="G43" s="5"/>
      <c r="H43" s="5"/>
      <c r="I43" s="5"/>
      <c r="J43" s="5"/>
      <c r="K43" s="5"/>
      <c r="L43" s="5"/>
      <c r="M43" s="5"/>
      <c r="N43" s="5"/>
    </row>
    <row r="44" spans="1:20" ht="18.75" customHeight="1" x14ac:dyDescent="0.25">
      <c r="A44" s="318"/>
      <c r="B44" s="285" t="s">
        <v>128</v>
      </c>
      <c r="C44" s="49" t="s">
        <v>142</v>
      </c>
      <c r="D44" s="49" t="s">
        <v>142</v>
      </c>
      <c r="E44"/>
      <c r="I44" s="5"/>
      <c r="J44" s="5"/>
      <c r="K44" s="5"/>
      <c r="L44" s="5"/>
      <c r="M44" s="5"/>
      <c r="N44" s="5"/>
    </row>
    <row r="45" spans="1:20" ht="15" x14ac:dyDescent="0.25">
      <c r="A45" s="318"/>
      <c r="B45" s="135" t="s">
        <v>131</v>
      </c>
      <c r="C45" s="136" t="s">
        <v>121</v>
      </c>
      <c r="D45" s="136" t="s">
        <v>125</v>
      </c>
      <c r="E45"/>
      <c r="I45" s="5"/>
      <c r="J45" s="5"/>
      <c r="K45" s="5"/>
      <c r="L45" s="5"/>
      <c r="M45" s="5"/>
      <c r="N45" s="5"/>
    </row>
    <row r="46" spans="1:20" ht="18" customHeight="1" x14ac:dyDescent="0.35">
      <c r="A46" s="293">
        <v>24</v>
      </c>
      <c r="B46" s="206" t="s">
        <v>226</v>
      </c>
      <c r="C46" s="195">
        <v>0</v>
      </c>
      <c r="D46" s="195">
        <v>0</v>
      </c>
      <c r="E46" s="137"/>
      <c r="I46" s="5"/>
      <c r="J46" s="5"/>
      <c r="K46" s="5"/>
      <c r="L46" s="5"/>
      <c r="M46" s="5"/>
      <c r="N46" s="5"/>
    </row>
    <row r="47" spans="1:20" ht="18" customHeight="1" x14ac:dyDescent="0.25">
      <c r="A47" s="293">
        <v>25</v>
      </c>
      <c r="B47" s="206" t="s">
        <v>227</v>
      </c>
      <c r="C47" s="152">
        <v>0</v>
      </c>
      <c r="D47" s="152">
        <v>0</v>
      </c>
      <c r="E47" s="138"/>
    </row>
    <row r="48" spans="1:20" ht="18" customHeight="1" x14ac:dyDescent="0.25">
      <c r="A48" s="293">
        <v>26</v>
      </c>
      <c r="B48" s="206" t="s">
        <v>177</v>
      </c>
      <c r="C48" s="152">
        <v>0</v>
      </c>
      <c r="D48" s="152">
        <v>0</v>
      </c>
      <c r="E48" s="138"/>
    </row>
    <row r="49" spans="1:5" ht="18" customHeight="1" x14ac:dyDescent="0.35">
      <c r="A49" s="293">
        <v>27</v>
      </c>
      <c r="B49" s="206" t="s">
        <v>178</v>
      </c>
      <c r="C49" s="152">
        <v>0</v>
      </c>
      <c r="D49" s="152">
        <v>0</v>
      </c>
      <c r="E49" s="137"/>
    </row>
    <row r="50" spans="1:5" ht="18" customHeight="1" thickBot="1" x14ac:dyDescent="0.4">
      <c r="A50" s="293">
        <v>28</v>
      </c>
      <c r="B50" s="226" t="s">
        <v>179</v>
      </c>
      <c r="C50" s="196">
        <v>0</v>
      </c>
      <c r="D50" s="196">
        <v>0</v>
      </c>
      <c r="E50" s="137"/>
    </row>
    <row r="51" spans="1:5" ht="18" customHeight="1" x14ac:dyDescent="0.25">
      <c r="A51" s="293">
        <v>29</v>
      </c>
      <c r="B51" s="348" t="s">
        <v>352</v>
      </c>
      <c r="C51" s="197">
        <f>SUM(C46:C50)</f>
        <v>0</v>
      </c>
      <c r="D51" s="197">
        <f>SUM(D46:D50)</f>
        <v>0</v>
      </c>
      <c r="E51"/>
    </row>
    <row r="52" spans="1:5" ht="15" x14ac:dyDescent="0.25">
      <c r="A52" s="294"/>
      <c r="B52" s="291"/>
      <c r="C52" s="75"/>
      <c r="D52" s="75"/>
      <c r="E52"/>
    </row>
    <row r="53" spans="1:5" ht="18" customHeight="1" thickBot="1" x14ac:dyDescent="0.3">
      <c r="A53" s="293">
        <v>30</v>
      </c>
      <c r="B53" s="226" t="s">
        <v>154</v>
      </c>
      <c r="C53" s="271"/>
      <c r="D53" s="270">
        <f>0.056*C51</f>
        <v>0</v>
      </c>
      <c r="E53"/>
    </row>
    <row r="54" spans="1:5" ht="18" customHeight="1" x14ac:dyDescent="0.25">
      <c r="A54" s="293">
        <v>31</v>
      </c>
      <c r="B54" s="348" t="s">
        <v>353</v>
      </c>
      <c r="C54" s="335"/>
      <c r="D54" s="273">
        <f>MAX(D51,D53)</f>
        <v>0</v>
      </c>
      <c r="E54"/>
    </row>
    <row r="55" spans="1:5" ht="15" x14ac:dyDescent="0.25">
      <c r="A55" s="318"/>
      <c r="B55" s="75"/>
      <c r="C55" s="334"/>
      <c r="D55" s="42"/>
      <c r="E55"/>
    </row>
    <row r="56" spans="1:5" ht="15" x14ac:dyDescent="0.25">
      <c r="A56" s="294"/>
      <c r="B56" s="139" t="s">
        <v>230</v>
      </c>
      <c r="C56" s="136" t="s">
        <v>121</v>
      </c>
      <c r="D56" s="136" t="s">
        <v>125</v>
      </c>
      <c r="E56"/>
    </row>
    <row r="57" spans="1:5" ht="18" customHeight="1" x14ac:dyDescent="0.25">
      <c r="A57" s="293">
        <v>32</v>
      </c>
      <c r="B57" s="206" t="s">
        <v>302</v>
      </c>
      <c r="C57" s="152">
        <v>0</v>
      </c>
      <c r="D57" s="152">
        <v>0</v>
      </c>
      <c r="E57"/>
    </row>
    <row r="58" spans="1:5" ht="18" customHeight="1" x14ac:dyDescent="0.25">
      <c r="A58" s="293">
        <v>33</v>
      </c>
      <c r="B58" s="206" t="s">
        <v>123</v>
      </c>
      <c r="C58" s="152">
        <v>0</v>
      </c>
      <c r="D58" s="152">
        <v>0</v>
      </c>
      <c r="E58"/>
    </row>
    <row r="59" spans="1:5" ht="18" customHeight="1" x14ac:dyDescent="0.25">
      <c r="A59" s="293">
        <v>34</v>
      </c>
      <c r="B59" s="206" t="s">
        <v>180</v>
      </c>
      <c r="C59" s="152">
        <v>0</v>
      </c>
      <c r="D59" s="152">
        <v>0</v>
      </c>
      <c r="E59"/>
    </row>
    <row r="60" spans="1:5" ht="18" customHeight="1" x14ac:dyDescent="0.35">
      <c r="A60" s="293">
        <v>35</v>
      </c>
      <c r="B60" s="206" t="s">
        <v>181</v>
      </c>
      <c r="C60" s="195">
        <v>0</v>
      </c>
      <c r="D60" s="195">
        <v>0</v>
      </c>
      <c r="E60" s="140"/>
    </row>
    <row r="61" spans="1:5" ht="18" customHeight="1" thickBot="1" x14ac:dyDescent="0.4">
      <c r="A61" s="293">
        <v>36</v>
      </c>
      <c r="B61" s="226" t="s">
        <v>182</v>
      </c>
      <c r="C61" s="196">
        <v>0</v>
      </c>
      <c r="D61" s="196">
        <v>0</v>
      </c>
      <c r="E61" s="140"/>
    </row>
    <row r="62" spans="1:5" ht="15" x14ac:dyDescent="0.25">
      <c r="A62" s="293">
        <v>37</v>
      </c>
      <c r="B62" s="348" t="s">
        <v>354</v>
      </c>
      <c r="C62" s="198">
        <f>SUM(C57:C61)</f>
        <v>0</v>
      </c>
      <c r="D62" s="274">
        <f>SUM(D57:D61)</f>
        <v>0</v>
      </c>
      <c r="E62"/>
    </row>
    <row r="63" spans="1:5" ht="15" x14ac:dyDescent="0.25">
      <c r="A63" s="317"/>
      <c r="B63" s="75"/>
      <c r="C63" s="76"/>
      <c r="D63" s="75"/>
      <c r="E63"/>
    </row>
    <row r="64" spans="1:5" ht="15" x14ac:dyDescent="0.25">
      <c r="A64" s="294"/>
      <c r="B64" s="139" t="s">
        <v>132</v>
      </c>
      <c r="C64" s="136" t="s">
        <v>121</v>
      </c>
      <c r="D64" s="136" t="s">
        <v>125</v>
      </c>
    </row>
    <row r="65" spans="1:20" ht="18" customHeight="1" x14ac:dyDescent="0.25">
      <c r="A65" s="293">
        <v>38</v>
      </c>
      <c r="B65" s="206" t="s">
        <v>308</v>
      </c>
      <c r="C65" s="211">
        <v>0</v>
      </c>
      <c r="D65" s="211">
        <v>0</v>
      </c>
      <c r="E65"/>
    </row>
    <row r="66" spans="1:20" ht="18" customHeight="1" x14ac:dyDescent="0.25">
      <c r="A66" s="293">
        <v>39</v>
      </c>
      <c r="B66" s="225" t="s">
        <v>311</v>
      </c>
      <c r="C66" s="272"/>
      <c r="D66" s="211">
        <v>0</v>
      </c>
      <c r="E66"/>
    </row>
    <row r="67" spans="1:20" ht="15" x14ac:dyDescent="0.25">
      <c r="A67" s="294"/>
      <c r="B67" s="291"/>
      <c r="C67" s="199"/>
      <c r="D67" s="42"/>
      <c r="E67"/>
    </row>
    <row r="68" spans="1:20" ht="18" customHeight="1" x14ac:dyDescent="0.25">
      <c r="A68" s="293">
        <v>40</v>
      </c>
      <c r="B68" s="349" t="s">
        <v>355</v>
      </c>
      <c r="C68" s="272"/>
      <c r="D68" s="336">
        <f>+D54+D62+D66+D106</f>
        <v>0</v>
      </c>
      <c r="E68"/>
    </row>
    <row r="69" spans="1:20" ht="15" x14ac:dyDescent="0.25">
      <c r="A69" s="293"/>
      <c r="B69" s="291"/>
      <c r="C69" s="75"/>
      <c r="D69" s="75"/>
      <c r="E69" s="75"/>
    </row>
    <row r="70" spans="1:20" ht="18" customHeight="1" x14ac:dyDescent="0.25">
      <c r="A70" s="293"/>
      <c r="B70" s="139" t="s">
        <v>126</v>
      </c>
      <c r="C70" s="352" t="s">
        <v>143</v>
      </c>
      <c r="D70" s="136" t="s">
        <v>95</v>
      </c>
      <c r="E70" s="75"/>
    </row>
    <row r="71" spans="1:20" ht="18" customHeight="1" x14ac:dyDescent="0.25">
      <c r="A71" s="293">
        <v>41</v>
      </c>
      <c r="B71" s="349" t="s">
        <v>356</v>
      </c>
      <c r="C71" s="205">
        <f>+D68</f>
        <v>0</v>
      </c>
      <c r="D71" s="205"/>
      <c r="E71" s="75"/>
    </row>
    <row r="72" spans="1:20" x14ac:dyDescent="0.25">
      <c r="A72" s="293"/>
      <c r="B72" s="290"/>
      <c r="C72" s="10"/>
      <c r="D72" s="10"/>
    </row>
    <row r="73" spans="1:20" ht="18" customHeight="1" x14ac:dyDescent="0.25">
      <c r="A73" s="293">
        <v>42</v>
      </c>
      <c r="B73" s="121" t="s">
        <v>124</v>
      </c>
      <c r="C73" s="200">
        <v>400000000</v>
      </c>
      <c r="D73" s="210" t="s">
        <v>161</v>
      </c>
    </row>
    <row r="74" spans="1:20" x14ac:dyDescent="0.25">
      <c r="A74" s="293"/>
      <c r="B74" s="290"/>
      <c r="C74" s="201"/>
      <c r="D74" s="201"/>
    </row>
    <row r="75" spans="1:20" ht="18" customHeight="1" x14ac:dyDescent="0.25">
      <c r="A75" s="293">
        <v>43</v>
      </c>
      <c r="B75" s="349" t="s">
        <v>357</v>
      </c>
      <c r="C75" s="202">
        <f>MAX(C71,C73)</f>
        <v>400000000</v>
      </c>
      <c r="D75" s="210" t="s">
        <v>162</v>
      </c>
    </row>
    <row r="76" spans="1:20" ht="15" x14ac:dyDescent="0.25">
      <c r="A76" s="293"/>
      <c r="B76" s="291"/>
      <c r="C76" s="203"/>
      <c r="D76" s="203"/>
    </row>
    <row r="77" spans="1:20" ht="18" customHeight="1" x14ac:dyDescent="0.25">
      <c r="A77" s="293">
        <v>44</v>
      </c>
      <c r="B77" s="350" t="s">
        <v>358</v>
      </c>
      <c r="C77" s="204">
        <f>C42</f>
        <v>0</v>
      </c>
      <c r="D77" s="204"/>
    </row>
    <row r="78" spans="1:20" x14ac:dyDescent="0.25">
      <c r="A78" s="293"/>
      <c r="B78" s="290"/>
    </row>
    <row r="79" spans="1:20" ht="15" x14ac:dyDescent="0.2">
      <c r="A79" s="317"/>
      <c r="B79" s="374" t="s">
        <v>144</v>
      </c>
      <c r="C79" s="375"/>
      <c r="D79" s="376"/>
      <c r="E79" s="5"/>
      <c r="F79" s="5"/>
      <c r="G79" s="5"/>
      <c r="H79" s="5"/>
      <c r="I79" s="5"/>
      <c r="J79" s="5"/>
      <c r="K79" s="5"/>
      <c r="L79" s="5"/>
      <c r="M79" s="5"/>
      <c r="N79" s="5"/>
      <c r="O79" s="5"/>
      <c r="P79" s="5"/>
      <c r="Q79" s="5"/>
      <c r="R79" s="5"/>
      <c r="S79" s="5"/>
      <c r="T79" s="5"/>
    </row>
    <row r="80" spans="1:20" ht="18" customHeight="1" x14ac:dyDescent="0.2">
      <c r="A80" s="293">
        <v>45</v>
      </c>
      <c r="B80" s="20" t="s">
        <v>359</v>
      </c>
      <c r="C80" s="207">
        <f>C77-C75</f>
        <v>-400000000</v>
      </c>
      <c r="D80" s="66"/>
      <c r="E80" s="5"/>
      <c r="F80" s="5"/>
      <c r="G80" s="5"/>
      <c r="H80" s="5"/>
      <c r="I80" s="5"/>
      <c r="J80" s="5"/>
      <c r="K80" s="5"/>
      <c r="L80" s="5"/>
      <c r="M80" s="5"/>
      <c r="N80" s="5"/>
      <c r="O80" s="5"/>
      <c r="P80" s="5"/>
      <c r="Q80" s="5"/>
      <c r="R80" s="5"/>
      <c r="S80" s="5"/>
      <c r="T80" s="5"/>
    </row>
    <row r="81" spans="1:256" x14ac:dyDescent="0.25">
      <c r="A81" s="318"/>
    </row>
    <row r="82" spans="1:256" ht="7.5" customHeight="1" x14ac:dyDescent="0.25">
      <c r="A82" s="318"/>
    </row>
    <row r="83" spans="1:256" s="18" customFormat="1" ht="18" customHeight="1" x14ac:dyDescent="0.25">
      <c r="A83" s="318"/>
      <c r="B83" s="143" t="s">
        <v>133</v>
      </c>
      <c r="C83" s="49" t="s">
        <v>142</v>
      </c>
      <c r="D83" s="49" t="s">
        <v>142</v>
      </c>
    </row>
    <row r="84" spans="1:256" s="118" customFormat="1" ht="18" customHeight="1" x14ac:dyDescent="0.25">
      <c r="A84" s="317"/>
      <c r="B84" s="135" t="s">
        <v>134</v>
      </c>
      <c r="C84" s="136" t="s">
        <v>121</v>
      </c>
      <c r="D84" s="136" t="s">
        <v>125</v>
      </c>
      <c r="F84" s="141"/>
      <c r="G84" s="142"/>
      <c r="H84" s="142"/>
      <c r="J84" s="141"/>
      <c r="K84" s="142"/>
      <c r="L84" s="142"/>
      <c r="N84" s="141"/>
      <c r="O84" s="142"/>
      <c r="P84" s="142"/>
      <c r="R84" s="141"/>
      <c r="S84" s="142"/>
      <c r="T84" s="142"/>
      <c r="V84" s="141"/>
      <c r="W84" s="142"/>
      <c r="X84" s="142"/>
      <c r="Z84" s="141"/>
      <c r="AA84" s="142"/>
      <c r="AB84" s="142"/>
      <c r="AD84" s="141"/>
      <c r="AE84" s="142"/>
      <c r="AF84" s="142"/>
      <c r="AH84" s="141"/>
      <c r="AI84" s="142"/>
      <c r="AJ84" s="142"/>
      <c r="AL84" s="141"/>
      <c r="AM84" s="142"/>
      <c r="AN84" s="142"/>
      <c r="AP84" s="141"/>
      <c r="AQ84" s="142"/>
      <c r="AR84" s="142"/>
      <c r="AT84" s="141"/>
      <c r="AU84" s="142"/>
      <c r="AV84" s="142"/>
      <c r="AX84" s="141"/>
      <c r="AY84" s="142"/>
      <c r="AZ84" s="142"/>
      <c r="BB84" s="141"/>
      <c r="BC84" s="142"/>
      <c r="BD84" s="142"/>
      <c r="BF84" s="141"/>
      <c r="BG84" s="142"/>
      <c r="BH84" s="142"/>
      <c r="BJ84" s="141"/>
      <c r="BK84" s="142"/>
      <c r="BL84" s="142"/>
      <c r="BN84" s="141"/>
      <c r="BO84" s="142"/>
      <c r="BP84" s="142"/>
      <c r="BR84" s="141"/>
      <c r="BS84" s="142"/>
      <c r="BT84" s="142"/>
      <c r="BV84" s="141"/>
      <c r="BW84" s="142"/>
      <c r="BX84" s="142"/>
      <c r="BZ84" s="141"/>
      <c r="CA84" s="142"/>
      <c r="CB84" s="142"/>
      <c r="CD84" s="141"/>
      <c r="CE84" s="142"/>
      <c r="CF84" s="142"/>
      <c r="CH84" s="141"/>
      <c r="CI84" s="142"/>
      <c r="CJ84" s="142"/>
      <c r="CL84" s="141"/>
      <c r="CM84" s="142"/>
      <c r="CN84" s="142"/>
      <c r="CP84" s="141"/>
      <c r="CQ84" s="142"/>
      <c r="CR84" s="142"/>
      <c r="CT84" s="141"/>
      <c r="CU84" s="142"/>
      <c r="CV84" s="142"/>
      <c r="CX84" s="141"/>
      <c r="CY84" s="142"/>
      <c r="CZ84" s="142"/>
      <c r="DB84" s="141"/>
      <c r="DC84" s="142"/>
      <c r="DD84" s="142"/>
      <c r="DF84" s="141"/>
      <c r="DG84" s="142"/>
      <c r="DH84" s="142"/>
      <c r="DJ84" s="141"/>
      <c r="DK84" s="142"/>
      <c r="DL84" s="142"/>
      <c r="DN84" s="141"/>
      <c r="DO84" s="142"/>
      <c r="DP84" s="142"/>
      <c r="DR84" s="141"/>
      <c r="DS84" s="142"/>
      <c r="DT84" s="142"/>
      <c r="DV84" s="141"/>
      <c r="DW84" s="142"/>
      <c r="DX84" s="142"/>
      <c r="DZ84" s="141"/>
      <c r="EA84" s="142"/>
      <c r="EB84" s="142"/>
      <c r="ED84" s="141"/>
      <c r="EE84" s="142"/>
      <c r="EF84" s="142"/>
      <c r="EH84" s="141"/>
      <c r="EI84" s="142"/>
      <c r="EJ84" s="142"/>
      <c r="EL84" s="141"/>
      <c r="EM84" s="142"/>
      <c r="EN84" s="142"/>
      <c r="EP84" s="141"/>
      <c r="EQ84" s="142"/>
      <c r="ER84" s="142"/>
      <c r="ET84" s="141"/>
      <c r="EU84" s="142"/>
      <c r="EV84" s="142"/>
      <c r="EX84" s="141"/>
      <c r="EY84" s="142"/>
      <c r="EZ84" s="142"/>
      <c r="FB84" s="141"/>
      <c r="FC84" s="142"/>
      <c r="FD84" s="142"/>
      <c r="FF84" s="141"/>
      <c r="FG84" s="142"/>
      <c r="FH84" s="142"/>
      <c r="FJ84" s="141"/>
      <c r="FK84" s="142"/>
      <c r="FL84" s="142"/>
      <c r="FN84" s="141"/>
      <c r="FO84" s="142"/>
      <c r="FP84" s="142"/>
      <c r="FR84" s="141"/>
      <c r="FS84" s="142"/>
      <c r="FT84" s="142"/>
      <c r="FV84" s="141"/>
      <c r="FW84" s="142"/>
      <c r="FX84" s="142"/>
      <c r="FZ84" s="141"/>
      <c r="GA84" s="142"/>
      <c r="GB84" s="142"/>
      <c r="GD84" s="141"/>
      <c r="GE84" s="142"/>
      <c r="GF84" s="142"/>
      <c r="GH84" s="141"/>
      <c r="GI84" s="142"/>
      <c r="GJ84" s="142"/>
      <c r="GL84" s="141"/>
      <c r="GM84" s="142"/>
      <c r="GN84" s="142"/>
      <c r="GP84" s="141"/>
      <c r="GQ84" s="142"/>
      <c r="GR84" s="142"/>
      <c r="GT84" s="141"/>
      <c r="GU84" s="142"/>
      <c r="GV84" s="142"/>
      <c r="GX84" s="141"/>
      <c r="GY84" s="142"/>
      <c r="GZ84" s="142"/>
      <c r="HB84" s="141"/>
      <c r="HC84" s="142"/>
      <c r="HD84" s="142"/>
      <c r="HF84" s="141"/>
      <c r="HG84" s="142"/>
      <c r="HH84" s="142"/>
      <c r="HJ84" s="141"/>
      <c r="HK84" s="142"/>
      <c r="HL84" s="142"/>
      <c r="HN84" s="141"/>
      <c r="HO84" s="142"/>
      <c r="HP84" s="142"/>
      <c r="HR84" s="141"/>
      <c r="HS84" s="142"/>
      <c r="HT84" s="142"/>
      <c r="HV84" s="141"/>
      <c r="HW84" s="142"/>
      <c r="HX84" s="142"/>
      <c r="HZ84" s="141"/>
      <c r="IA84" s="142"/>
      <c r="IB84" s="142"/>
      <c r="ID84" s="141"/>
      <c r="IE84" s="142"/>
      <c r="IF84" s="142"/>
      <c r="IH84" s="141"/>
      <c r="II84" s="142"/>
      <c r="IJ84" s="142"/>
      <c r="IL84" s="141"/>
      <c r="IM84" s="142"/>
      <c r="IN84" s="142"/>
      <c r="IP84" s="141"/>
      <c r="IQ84" s="142"/>
      <c r="IR84" s="142"/>
      <c r="IT84" s="141"/>
      <c r="IU84" s="142"/>
      <c r="IV84" s="142"/>
    </row>
    <row r="85" spans="1:256" s="18" customFormat="1" ht="18" customHeight="1" x14ac:dyDescent="0.25">
      <c r="A85" s="293">
        <v>46</v>
      </c>
      <c r="B85" s="206" t="s">
        <v>226</v>
      </c>
      <c r="C85" s="195">
        <v>0</v>
      </c>
      <c r="D85" s="195">
        <v>0</v>
      </c>
      <c r="E85" s="80"/>
      <c r="F85" s="75"/>
      <c r="G85" s="75"/>
      <c r="H85" s="75"/>
      <c r="I85" s="80"/>
      <c r="J85" s="75"/>
      <c r="K85" s="75"/>
      <c r="L85" s="75"/>
      <c r="M85" s="80"/>
      <c r="N85" s="75"/>
      <c r="O85" s="75"/>
      <c r="P85" s="75"/>
      <c r="Q85" s="80"/>
      <c r="R85" s="75"/>
      <c r="S85" s="75"/>
      <c r="T85" s="75"/>
      <c r="U85" s="80"/>
      <c r="V85" s="75"/>
      <c r="W85" s="75"/>
      <c r="X85" s="75"/>
      <c r="Y85" s="80"/>
      <c r="Z85" s="75"/>
      <c r="AA85" s="75"/>
      <c r="AB85" s="75"/>
      <c r="AC85" s="80"/>
      <c r="AD85" s="75"/>
      <c r="AE85" s="75"/>
      <c r="AF85" s="75"/>
      <c r="AG85" s="80"/>
      <c r="AH85" s="75"/>
      <c r="AI85" s="75"/>
      <c r="AJ85" s="75"/>
      <c r="AK85" s="80"/>
      <c r="AL85" s="75"/>
      <c r="AM85" s="75"/>
      <c r="AN85" s="75"/>
      <c r="AO85" s="80"/>
      <c r="AP85" s="75"/>
      <c r="AQ85" s="75"/>
      <c r="AR85" s="75"/>
      <c r="AS85" s="80"/>
      <c r="AT85" s="75"/>
      <c r="AU85" s="75"/>
      <c r="AV85" s="75"/>
      <c r="AW85" s="80"/>
      <c r="AX85" s="75"/>
      <c r="AY85" s="75"/>
      <c r="AZ85" s="75"/>
      <c r="BA85" s="80"/>
      <c r="BB85" s="75"/>
      <c r="BC85" s="75"/>
      <c r="BD85" s="75"/>
      <c r="BE85" s="80"/>
      <c r="BF85" s="75"/>
      <c r="BG85" s="75"/>
      <c r="BH85" s="75"/>
      <c r="BI85" s="80"/>
      <c r="BJ85" s="75"/>
      <c r="BK85" s="75"/>
      <c r="BL85" s="75"/>
      <c r="BM85" s="80"/>
      <c r="BN85" s="75"/>
      <c r="BO85" s="75"/>
      <c r="BP85" s="75"/>
      <c r="BQ85" s="80"/>
      <c r="BR85" s="75"/>
      <c r="BS85" s="75"/>
      <c r="BT85" s="75"/>
      <c r="BU85" s="80"/>
      <c r="BV85" s="75"/>
      <c r="BW85" s="75"/>
      <c r="BX85" s="75"/>
      <c r="BY85" s="80"/>
      <c r="BZ85" s="75"/>
      <c r="CA85" s="75"/>
      <c r="CB85" s="75"/>
      <c r="CC85" s="80"/>
      <c r="CD85" s="75"/>
      <c r="CE85" s="75"/>
      <c r="CF85" s="75"/>
      <c r="CG85" s="80"/>
      <c r="CH85" s="75"/>
      <c r="CI85" s="75"/>
      <c r="CJ85" s="75"/>
      <c r="CK85" s="80"/>
      <c r="CL85" s="75"/>
      <c r="CM85" s="75"/>
      <c r="CN85" s="75"/>
      <c r="CO85" s="80"/>
      <c r="CP85" s="75"/>
      <c r="CQ85" s="75"/>
      <c r="CR85" s="75"/>
      <c r="CS85" s="80"/>
      <c r="CT85" s="75"/>
      <c r="CU85" s="75"/>
      <c r="CV85" s="75"/>
      <c r="CW85" s="80"/>
      <c r="CX85" s="75"/>
      <c r="CY85" s="75"/>
      <c r="CZ85" s="75"/>
      <c r="DA85" s="80"/>
      <c r="DB85" s="75"/>
      <c r="DC85" s="75"/>
      <c r="DD85" s="75"/>
      <c r="DE85" s="80"/>
      <c r="DF85" s="75"/>
      <c r="DG85" s="75"/>
      <c r="DH85" s="75"/>
      <c r="DI85" s="80"/>
      <c r="DJ85" s="75"/>
      <c r="DK85" s="75"/>
      <c r="DL85" s="75"/>
      <c r="DM85" s="80"/>
      <c r="DN85" s="75"/>
      <c r="DO85" s="75"/>
      <c r="DP85" s="75"/>
      <c r="DQ85" s="80"/>
      <c r="DR85" s="75"/>
      <c r="DS85" s="75"/>
      <c r="DT85" s="75"/>
      <c r="DU85" s="80"/>
      <c r="DV85" s="75"/>
      <c r="DW85" s="75"/>
      <c r="DX85" s="75"/>
      <c r="DY85" s="80"/>
      <c r="DZ85" s="75"/>
      <c r="EA85" s="75"/>
      <c r="EB85" s="75"/>
      <c r="EC85" s="80"/>
      <c r="ED85" s="75"/>
      <c r="EE85" s="75"/>
      <c r="EF85" s="75"/>
      <c r="EG85" s="80"/>
      <c r="EH85" s="75"/>
      <c r="EI85" s="75"/>
      <c r="EJ85" s="75"/>
      <c r="EK85" s="80"/>
      <c r="EL85" s="75"/>
      <c r="EM85" s="75"/>
      <c r="EN85" s="75"/>
      <c r="EO85" s="80"/>
      <c r="EP85" s="75"/>
      <c r="EQ85" s="75"/>
      <c r="ER85" s="75"/>
      <c r="ES85" s="80"/>
      <c r="ET85" s="75"/>
      <c r="EU85" s="75"/>
      <c r="EV85" s="75"/>
      <c r="EW85" s="80"/>
      <c r="EX85" s="75"/>
      <c r="EY85" s="75"/>
      <c r="EZ85" s="75"/>
      <c r="FA85" s="80"/>
      <c r="FB85" s="75"/>
      <c r="FC85" s="75"/>
      <c r="FD85" s="75"/>
      <c r="FE85" s="80"/>
      <c r="FF85" s="75"/>
      <c r="FG85" s="75"/>
      <c r="FH85" s="75"/>
      <c r="FI85" s="80"/>
      <c r="FJ85" s="75"/>
      <c r="FK85" s="75"/>
      <c r="FL85" s="75"/>
      <c r="FM85" s="80"/>
      <c r="FN85" s="75"/>
      <c r="FO85" s="75"/>
      <c r="FP85" s="75"/>
      <c r="FQ85" s="80"/>
      <c r="FR85" s="75"/>
      <c r="FS85" s="75"/>
      <c r="FT85" s="75"/>
      <c r="FU85" s="80"/>
      <c r="FV85" s="75"/>
      <c r="FW85" s="75"/>
      <c r="FX85" s="75"/>
      <c r="FY85" s="80"/>
      <c r="FZ85" s="75"/>
      <c r="GA85" s="75"/>
      <c r="GB85" s="75"/>
      <c r="GC85" s="80"/>
      <c r="GD85" s="75"/>
      <c r="GE85" s="75"/>
      <c r="GF85" s="75"/>
      <c r="GG85" s="80"/>
      <c r="GH85" s="75"/>
      <c r="GI85" s="75"/>
      <c r="GJ85" s="75"/>
      <c r="GK85" s="80"/>
      <c r="GL85" s="75"/>
      <c r="GM85" s="75"/>
      <c r="GN85" s="75"/>
      <c r="GO85" s="80"/>
      <c r="GP85" s="75"/>
      <c r="GQ85" s="75"/>
      <c r="GR85" s="75"/>
      <c r="GS85" s="80"/>
      <c r="GT85" s="75"/>
      <c r="GU85" s="75"/>
      <c r="GV85" s="75"/>
      <c r="GW85" s="80"/>
      <c r="GX85" s="75"/>
      <c r="GY85" s="75"/>
      <c r="GZ85" s="75"/>
      <c r="HA85" s="80"/>
      <c r="HB85" s="75"/>
      <c r="HC85" s="75"/>
      <c r="HD85" s="75"/>
      <c r="HE85" s="80"/>
      <c r="HF85" s="75"/>
      <c r="HG85" s="75"/>
      <c r="HH85" s="75"/>
      <c r="HI85" s="80"/>
      <c r="HJ85" s="75"/>
      <c r="HK85" s="75"/>
      <c r="HL85" s="75"/>
      <c r="HM85" s="80"/>
      <c r="HN85" s="75"/>
      <c r="HO85" s="75"/>
      <c r="HP85" s="75"/>
      <c r="HQ85" s="80"/>
      <c r="HR85" s="75"/>
      <c r="HS85" s="75"/>
      <c r="HT85" s="75"/>
      <c r="HU85" s="80"/>
      <c r="HV85" s="75"/>
      <c r="HW85" s="75"/>
      <c r="HX85" s="75"/>
      <c r="HY85" s="80"/>
      <c r="HZ85" s="75"/>
      <c r="IA85" s="75"/>
      <c r="IB85" s="75"/>
      <c r="IC85" s="80"/>
      <c r="ID85" s="75"/>
      <c r="IE85" s="75"/>
      <c r="IF85" s="75"/>
      <c r="IG85" s="80"/>
      <c r="IH85" s="75"/>
      <c r="II85" s="75"/>
      <c r="IJ85" s="75"/>
      <c r="IK85" s="80"/>
      <c r="IL85" s="75"/>
      <c r="IM85" s="75"/>
      <c r="IN85" s="75"/>
      <c r="IO85" s="80"/>
      <c r="IP85" s="75"/>
      <c r="IQ85" s="75"/>
      <c r="IR85" s="75"/>
      <c r="IS85" s="80"/>
      <c r="IT85" s="75"/>
      <c r="IU85" s="75"/>
      <c r="IV85" s="75"/>
    </row>
    <row r="86" spans="1:256" s="18" customFormat="1" ht="18" customHeight="1" x14ac:dyDescent="0.25">
      <c r="A86" s="293">
        <v>47</v>
      </c>
      <c r="B86" s="206" t="s">
        <v>227</v>
      </c>
      <c r="C86" s="152">
        <v>0</v>
      </c>
      <c r="D86" s="152">
        <v>0</v>
      </c>
      <c r="E86" s="80"/>
      <c r="F86" s="75"/>
      <c r="G86" s="75"/>
      <c r="H86" s="75"/>
      <c r="I86" s="80"/>
      <c r="J86" s="75"/>
      <c r="K86" s="75"/>
      <c r="L86" s="75"/>
      <c r="M86" s="80"/>
      <c r="N86" s="75"/>
      <c r="O86" s="75"/>
      <c r="P86" s="75"/>
      <c r="Q86" s="80"/>
      <c r="R86" s="75"/>
      <c r="S86" s="75"/>
      <c r="T86" s="75"/>
      <c r="U86" s="80"/>
      <c r="V86" s="75"/>
      <c r="W86" s="75"/>
      <c r="X86" s="75"/>
      <c r="Y86" s="80"/>
      <c r="Z86" s="75"/>
      <c r="AA86" s="75"/>
      <c r="AB86" s="75"/>
      <c r="AC86" s="80"/>
      <c r="AD86" s="75"/>
      <c r="AE86" s="75"/>
      <c r="AF86" s="75"/>
      <c r="AG86" s="80"/>
      <c r="AH86" s="75"/>
      <c r="AI86" s="75"/>
      <c r="AJ86" s="75"/>
      <c r="AK86" s="80"/>
      <c r="AL86" s="75"/>
      <c r="AM86" s="75"/>
      <c r="AN86" s="75"/>
      <c r="AO86" s="80"/>
      <c r="AP86" s="75"/>
      <c r="AQ86" s="75"/>
      <c r="AR86" s="75"/>
      <c r="AS86" s="80"/>
      <c r="AT86" s="75"/>
      <c r="AU86" s="75"/>
      <c r="AV86" s="75"/>
      <c r="AW86" s="80"/>
      <c r="AX86" s="75"/>
      <c r="AY86" s="75"/>
      <c r="AZ86" s="75"/>
      <c r="BA86" s="80"/>
      <c r="BB86" s="75"/>
      <c r="BC86" s="75"/>
      <c r="BD86" s="75"/>
      <c r="BE86" s="80"/>
      <c r="BF86" s="75"/>
      <c r="BG86" s="75"/>
      <c r="BH86" s="75"/>
      <c r="BI86" s="80"/>
      <c r="BJ86" s="75"/>
      <c r="BK86" s="75"/>
      <c r="BL86" s="75"/>
      <c r="BM86" s="80"/>
      <c r="BN86" s="75"/>
      <c r="BO86" s="75"/>
      <c r="BP86" s="75"/>
      <c r="BQ86" s="80"/>
      <c r="BR86" s="75"/>
      <c r="BS86" s="75"/>
      <c r="BT86" s="75"/>
      <c r="BU86" s="80"/>
      <c r="BV86" s="75"/>
      <c r="BW86" s="75"/>
      <c r="BX86" s="75"/>
      <c r="BY86" s="80"/>
      <c r="BZ86" s="75"/>
      <c r="CA86" s="75"/>
      <c r="CB86" s="75"/>
      <c r="CC86" s="80"/>
      <c r="CD86" s="75"/>
      <c r="CE86" s="75"/>
      <c r="CF86" s="75"/>
      <c r="CG86" s="80"/>
      <c r="CH86" s="75"/>
      <c r="CI86" s="75"/>
      <c r="CJ86" s="75"/>
      <c r="CK86" s="80"/>
      <c r="CL86" s="75"/>
      <c r="CM86" s="75"/>
      <c r="CN86" s="75"/>
      <c r="CO86" s="80"/>
      <c r="CP86" s="75"/>
      <c r="CQ86" s="75"/>
      <c r="CR86" s="75"/>
      <c r="CS86" s="80"/>
      <c r="CT86" s="75"/>
      <c r="CU86" s="75"/>
      <c r="CV86" s="75"/>
      <c r="CW86" s="80"/>
      <c r="CX86" s="75"/>
      <c r="CY86" s="75"/>
      <c r="CZ86" s="75"/>
      <c r="DA86" s="80"/>
      <c r="DB86" s="75"/>
      <c r="DC86" s="75"/>
      <c r="DD86" s="75"/>
      <c r="DE86" s="80"/>
      <c r="DF86" s="75"/>
      <c r="DG86" s="75"/>
      <c r="DH86" s="75"/>
      <c r="DI86" s="80"/>
      <c r="DJ86" s="75"/>
      <c r="DK86" s="75"/>
      <c r="DL86" s="75"/>
      <c r="DM86" s="80"/>
      <c r="DN86" s="75"/>
      <c r="DO86" s="75"/>
      <c r="DP86" s="75"/>
      <c r="DQ86" s="80"/>
      <c r="DR86" s="75"/>
      <c r="DS86" s="75"/>
      <c r="DT86" s="75"/>
      <c r="DU86" s="80"/>
      <c r="DV86" s="75"/>
      <c r="DW86" s="75"/>
      <c r="DX86" s="75"/>
      <c r="DY86" s="80"/>
      <c r="DZ86" s="75"/>
      <c r="EA86" s="75"/>
      <c r="EB86" s="75"/>
      <c r="EC86" s="80"/>
      <c r="ED86" s="75"/>
      <c r="EE86" s="75"/>
      <c r="EF86" s="75"/>
      <c r="EG86" s="80"/>
      <c r="EH86" s="75"/>
      <c r="EI86" s="75"/>
      <c r="EJ86" s="75"/>
      <c r="EK86" s="80"/>
      <c r="EL86" s="75"/>
      <c r="EM86" s="75"/>
      <c r="EN86" s="75"/>
      <c r="EO86" s="80"/>
      <c r="EP86" s="75"/>
      <c r="EQ86" s="75"/>
      <c r="ER86" s="75"/>
      <c r="ES86" s="80"/>
      <c r="ET86" s="75"/>
      <c r="EU86" s="75"/>
      <c r="EV86" s="75"/>
      <c r="EW86" s="80"/>
      <c r="EX86" s="75"/>
      <c r="EY86" s="75"/>
      <c r="EZ86" s="75"/>
      <c r="FA86" s="80"/>
      <c r="FB86" s="75"/>
      <c r="FC86" s="75"/>
      <c r="FD86" s="75"/>
      <c r="FE86" s="80"/>
      <c r="FF86" s="75"/>
      <c r="FG86" s="75"/>
      <c r="FH86" s="75"/>
      <c r="FI86" s="80"/>
      <c r="FJ86" s="75"/>
      <c r="FK86" s="75"/>
      <c r="FL86" s="75"/>
      <c r="FM86" s="80"/>
      <c r="FN86" s="75"/>
      <c r="FO86" s="75"/>
      <c r="FP86" s="75"/>
      <c r="FQ86" s="80"/>
      <c r="FR86" s="75"/>
      <c r="FS86" s="75"/>
      <c r="FT86" s="75"/>
      <c r="FU86" s="80"/>
      <c r="FV86" s="75"/>
      <c r="FW86" s="75"/>
      <c r="FX86" s="75"/>
      <c r="FY86" s="80"/>
      <c r="FZ86" s="75"/>
      <c r="GA86" s="75"/>
      <c r="GB86" s="75"/>
      <c r="GC86" s="80"/>
      <c r="GD86" s="75"/>
      <c r="GE86" s="75"/>
      <c r="GF86" s="75"/>
      <c r="GG86" s="80"/>
      <c r="GH86" s="75"/>
      <c r="GI86" s="75"/>
      <c r="GJ86" s="75"/>
      <c r="GK86" s="80"/>
      <c r="GL86" s="75"/>
      <c r="GM86" s="75"/>
      <c r="GN86" s="75"/>
      <c r="GO86" s="80"/>
      <c r="GP86" s="75"/>
      <c r="GQ86" s="75"/>
      <c r="GR86" s="75"/>
      <c r="GS86" s="80"/>
      <c r="GT86" s="75"/>
      <c r="GU86" s="75"/>
      <c r="GV86" s="75"/>
      <c r="GW86" s="80"/>
      <c r="GX86" s="75"/>
      <c r="GY86" s="75"/>
      <c r="GZ86" s="75"/>
      <c r="HA86" s="80"/>
      <c r="HB86" s="75"/>
      <c r="HC86" s="75"/>
      <c r="HD86" s="75"/>
      <c r="HE86" s="80"/>
      <c r="HF86" s="75"/>
      <c r="HG86" s="75"/>
      <c r="HH86" s="75"/>
      <c r="HI86" s="80"/>
      <c r="HJ86" s="75"/>
      <c r="HK86" s="75"/>
      <c r="HL86" s="75"/>
      <c r="HM86" s="80"/>
      <c r="HN86" s="75"/>
      <c r="HO86" s="75"/>
      <c r="HP86" s="75"/>
      <c r="HQ86" s="80"/>
      <c r="HR86" s="75"/>
      <c r="HS86" s="75"/>
      <c r="HT86" s="75"/>
      <c r="HU86" s="80"/>
      <c r="HV86" s="75"/>
      <c r="HW86" s="75"/>
      <c r="HX86" s="75"/>
      <c r="HY86" s="80"/>
      <c r="HZ86" s="75"/>
      <c r="IA86" s="75"/>
      <c r="IB86" s="75"/>
      <c r="IC86" s="80"/>
      <c r="ID86" s="75"/>
      <c r="IE86" s="75"/>
      <c r="IF86" s="75"/>
      <c r="IG86" s="80"/>
      <c r="IH86" s="75"/>
      <c r="II86" s="75"/>
      <c r="IJ86" s="75"/>
      <c r="IK86" s="80"/>
      <c r="IL86" s="75"/>
      <c r="IM86" s="75"/>
      <c r="IN86" s="75"/>
      <c r="IO86" s="80"/>
      <c r="IP86" s="75"/>
      <c r="IQ86" s="75"/>
      <c r="IR86" s="75"/>
      <c r="IS86" s="80"/>
      <c r="IT86" s="75"/>
      <c r="IU86" s="75"/>
      <c r="IV86" s="75"/>
    </row>
    <row r="87" spans="1:256" s="18" customFormat="1" ht="18" customHeight="1" x14ac:dyDescent="0.25">
      <c r="A87" s="293">
        <v>48</v>
      </c>
      <c r="B87" s="206" t="s">
        <v>184</v>
      </c>
      <c r="C87" s="152">
        <v>0</v>
      </c>
      <c r="D87" s="152">
        <v>0</v>
      </c>
      <c r="E87" s="80"/>
      <c r="F87" s="75"/>
      <c r="G87" s="75"/>
      <c r="H87" s="75"/>
      <c r="I87" s="80"/>
      <c r="J87" s="75"/>
      <c r="K87" s="75"/>
      <c r="L87" s="75"/>
      <c r="M87" s="80"/>
      <c r="N87" s="75"/>
      <c r="O87" s="75"/>
      <c r="P87" s="75"/>
      <c r="Q87" s="80"/>
      <c r="R87" s="75"/>
      <c r="S87" s="75"/>
      <c r="T87" s="75"/>
      <c r="U87" s="80"/>
      <c r="V87" s="75"/>
      <c r="W87" s="75"/>
      <c r="X87" s="75"/>
      <c r="Y87" s="80"/>
      <c r="Z87" s="75"/>
      <c r="AA87" s="75"/>
      <c r="AB87" s="75"/>
      <c r="AC87" s="80"/>
      <c r="AD87" s="75"/>
      <c r="AE87" s="75"/>
      <c r="AF87" s="75"/>
      <c r="AG87" s="80"/>
      <c r="AH87" s="75"/>
      <c r="AI87" s="75"/>
      <c r="AJ87" s="75"/>
      <c r="AK87" s="80"/>
      <c r="AL87" s="75"/>
      <c r="AM87" s="75"/>
      <c r="AN87" s="75"/>
      <c r="AO87" s="80"/>
      <c r="AP87" s="75"/>
      <c r="AQ87" s="75"/>
      <c r="AR87" s="75"/>
      <c r="AS87" s="80"/>
      <c r="AT87" s="75"/>
      <c r="AU87" s="75"/>
      <c r="AV87" s="75"/>
      <c r="AW87" s="80"/>
      <c r="AX87" s="75"/>
      <c r="AY87" s="75"/>
      <c r="AZ87" s="75"/>
      <c r="BA87" s="80"/>
      <c r="BB87" s="75"/>
      <c r="BC87" s="75"/>
      <c r="BD87" s="75"/>
      <c r="BE87" s="80"/>
      <c r="BF87" s="75"/>
      <c r="BG87" s="75"/>
      <c r="BH87" s="75"/>
      <c r="BI87" s="80"/>
      <c r="BJ87" s="75"/>
      <c r="BK87" s="75"/>
      <c r="BL87" s="75"/>
      <c r="BM87" s="80"/>
      <c r="BN87" s="75"/>
      <c r="BO87" s="75"/>
      <c r="BP87" s="75"/>
      <c r="BQ87" s="80"/>
      <c r="BR87" s="75"/>
      <c r="BS87" s="75"/>
      <c r="BT87" s="75"/>
      <c r="BU87" s="80"/>
      <c r="BV87" s="75"/>
      <c r="BW87" s="75"/>
      <c r="BX87" s="75"/>
      <c r="BY87" s="80"/>
      <c r="BZ87" s="75"/>
      <c r="CA87" s="75"/>
      <c r="CB87" s="75"/>
      <c r="CC87" s="80"/>
      <c r="CD87" s="75"/>
      <c r="CE87" s="75"/>
      <c r="CF87" s="75"/>
      <c r="CG87" s="80"/>
      <c r="CH87" s="75"/>
      <c r="CI87" s="75"/>
      <c r="CJ87" s="75"/>
      <c r="CK87" s="80"/>
      <c r="CL87" s="75"/>
      <c r="CM87" s="75"/>
      <c r="CN87" s="75"/>
      <c r="CO87" s="80"/>
      <c r="CP87" s="75"/>
      <c r="CQ87" s="75"/>
      <c r="CR87" s="75"/>
      <c r="CS87" s="80"/>
      <c r="CT87" s="75"/>
      <c r="CU87" s="75"/>
      <c r="CV87" s="75"/>
      <c r="CW87" s="80"/>
      <c r="CX87" s="75"/>
      <c r="CY87" s="75"/>
      <c r="CZ87" s="75"/>
      <c r="DA87" s="80"/>
      <c r="DB87" s="75"/>
      <c r="DC87" s="75"/>
      <c r="DD87" s="75"/>
      <c r="DE87" s="80"/>
      <c r="DF87" s="75"/>
      <c r="DG87" s="75"/>
      <c r="DH87" s="75"/>
      <c r="DI87" s="80"/>
      <c r="DJ87" s="75"/>
      <c r="DK87" s="75"/>
      <c r="DL87" s="75"/>
      <c r="DM87" s="80"/>
      <c r="DN87" s="75"/>
      <c r="DO87" s="75"/>
      <c r="DP87" s="75"/>
      <c r="DQ87" s="80"/>
      <c r="DR87" s="75"/>
      <c r="DS87" s="75"/>
      <c r="DT87" s="75"/>
      <c r="DU87" s="80"/>
      <c r="DV87" s="75"/>
      <c r="DW87" s="75"/>
      <c r="DX87" s="75"/>
      <c r="DY87" s="80"/>
      <c r="DZ87" s="75"/>
      <c r="EA87" s="75"/>
      <c r="EB87" s="75"/>
      <c r="EC87" s="80"/>
      <c r="ED87" s="75"/>
      <c r="EE87" s="75"/>
      <c r="EF87" s="75"/>
      <c r="EG87" s="80"/>
      <c r="EH87" s="75"/>
      <c r="EI87" s="75"/>
      <c r="EJ87" s="75"/>
      <c r="EK87" s="80"/>
      <c r="EL87" s="75"/>
      <c r="EM87" s="75"/>
      <c r="EN87" s="75"/>
      <c r="EO87" s="80"/>
      <c r="EP87" s="75"/>
      <c r="EQ87" s="75"/>
      <c r="ER87" s="75"/>
      <c r="ES87" s="80"/>
      <c r="ET87" s="75"/>
      <c r="EU87" s="75"/>
      <c r="EV87" s="75"/>
      <c r="EW87" s="80"/>
      <c r="EX87" s="75"/>
      <c r="EY87" s="75"/>
      <c r="EZ87" s="75"/>
      <c r="FA87" s="80"/>
      <c r="FB87" s="75"/>
      <c r="FC87" s="75"/>
      <c r="FD87" s="75"/>
      <c r="FE87" s="80"/>
      <c r="FF87" s="75"/>
      <c r="FG87" s="75"/>
      <c r="FH87" s="75"/>
      <c r="FI87" s="80"/>
      <c r="FJ87" s="75"/>
      <c r="FK87" s="75"/>
      <c r="FL87" s="75"/>
      <c r="FM87" s="80"/>
      <c r="FN87" s="75"/>
      <c r="FO87" s="75"/>
      <c r="FP87" s="75"/>
      <c r="FQ87" s="80"/>
      <c r="FR87" s="75"/>
      <c r="FS87" s="75"/>
      <c r="FT87" s="75"/>
      <c r="FU87" s="80"/>
      <c r="FV87" s="75"/>
      <c r="FW87" s="75"/>
      <c r="FX87" s="75"/>
      <c r="FY87" s="80"/>
      <c r="FZ87" s="75"/>
      <c r="GA87" s="75"/>
      <c r="GB87" s="75"/>
      <c r="GC87" s="80"/>
      <c r="GD87" s="75"/>
      <c r="GE87" s="75"/>
      <c r="GF87" s="75"/>
      <c r="GG87" s="80"/>
      <c r="GH87" s="75"/>
      <c r="GI87" s="75"/>
      <c r="GJ87" s="75"/>
      <c r="GK87" s="80"/>
      <c r="GL87" s="75"/>
      <c r="GM87" s="75"/>
      <c r="GN87" s="75"/>
      <c r="GO87" s="80"/>
      <c r="GP87" s="75"/>
      <c r="GQ87" s="75"/>
      <c r="GR87" s="75"/>
      <c r="GS87" s="80"/>
      <c r="GT87" s="75"/>
      <c r="GU87" s="75"/>
      <c r="GV87" s="75"/>
      <c r="GW87" s="80"/>
      <c r="GX87" s="75"/>
      <c r="GY87" s="75"/>
      <c r="GZ87" s="75"/>
      <c r="HA87" s="80"/>
      <c r="HB87" s="75"/>
      <c r="HC87" s="75"/>
      <c r="HD87" s="75"/>
      <c r="HE87" s="80"/>
      <c r="HF87" s="75"/>
      <c r="HG87" s="75"/>
      <c r="HH87" s="75"/>
      <c r="HI87" s="80"/>
      <c r="HJ87" s="75"/>
      <c r="HK87" s="75"/>
      <c r="HL87" s="75"/>
      <c r="HM87" s="80"/>
      <c r="HN87" s="75"/>
      <c r="HO87" s="75"/>
      <c r="HP87" s="75"/>
      <c r="HQ87" s="80"/>
      <c r="HR87" s="75"/>
      <c r="HS87" s="75"/>
      <c r="HT87" s="75"/>
      <c r="HU87" s="80"/>
      <c r="HV87" s="75"/>
      <c r="HW87" s="75"/>
      <c r="HX87" s="75"/>
      <c r="HY87" s="80"/>
      <c r="HZ87" s="75"/>
      <c r="IA87" s="75"/>
      <c r="IB87" s="75"/>
      <c r="IC87" s="80"/>
      <c r="ID87" s="75"/>
      <c r="IE87" s="75"/>
      <c r="IF87" s="75"/>
      <c r="IG87" s="80"/>
      <c r="IH87" s="75"/>
      <c r="II87" s="75"/>
      <c r="IJ87" s="75"/>
      <c r="IK87" s="80"/>
      <c r="IL87" s="75"/>
      <c r="IM87" s="75"/>
      <c r="IN87" s="75"/>
      <c r="IO87" s="80"/>
      <c r="IP87" s="75"/>
      <c r="IQ87" s="75"/>
      <c r="IR87" s="75"/>
      <c r="IS87" s="80"/>
      <c r="IT87" s="75"/>
      <c r="IU87" s="75"/>
      <c r="IV87" s="75"/>
    </row>
    <row r="88" spans="1:256" s="18" customFormat="1" ht="18" customHeight="1" x14ac:dyDescent="0.25">
      <c r="A88" s="293">
        <v>49</v>
      </c>
      <c r="B88" s="206" t="s">
        <v>178</v>
      </c>
      <c r="C88" s="152">
        <v>0</v>
      </c>
      <c r="D88" s="152">
        <v>0</v>
      </c>
      <c r="E88" s="80"/>
      <c r="F88" s="75"/>
      <c r="G88" s="75"/>
      <c r="H88" s="75"/>
      <c r="I88" s="80"/>
      <c r="J88" s="75"/>
      <c r="K88" s="75"/>
      <c r="L88" s="75"/>
      <c r="M88" s="80"/>
      <c r="N88" s="75"/>
      <c r="O88" s="75"/>
      <c r="P88" s="75"/>
      <c r="Q88" s="80"/>
      <c r="R88" s="75"/>
      <c r="S88" s="75"/>
      <c r="T88" s="75"/>
      <c r="U88" s="80"/>
      <c r="V88" s="75"/>
      <c r="W88" s="75"/>
      <c r="X88" s="75"/>
      <c r="Y88" s="80"/>
      <c r="Z88" s="75"/>
      <c r="AA88" s="75"/>
      <c r="AB88" s="75"/>
      <c r="AC88" s="80"/>
      <c r="AD88" s="75"/>
      <c r="AE88" s="75"/>
      <c r="AF88" s="75"/>
      <c r="AG88" s="80"/>
      <c r="AH88" s="75"/>
      <c r="AI88" s="75"/>
      <c r="AJ88" s="75"/>
      <c r="AK88" s="80"/>
      <c r="AL88" s="75"/>
      <c r="AM88" s="75"/>
      <c r="AN88" s="75"/>
      <c r="AO88" s="80"/>
      <c r="AP88" s="75"/>
      <c r="AQ88" s="75"/>
      <c r="AR88" s="75"/>
      <c r="AS88" s="80"/>
      <c r="AT88" s="75"/>
      <c r="AU88" s="75"/>
      <c r="AV88" s="75"/>
      <c r="AW88" s="80"/>
      <c r="AX88" s="75"/>
      <c r="AY88" s="75"/>
      <c r="AZ88" s="75"/>
      <c r="BA88" s="80"/>
      <c r="BB88" s="75"/>
      <c r="BC88" s="75"/>
      <c r="BD88" s="75"/>
      <c r="BE88" s="80"/>
      <c r="BF88" s="75"/>
      <c r="BG88" s="75"/>
      <c r="BH88" s="75"/>
      <c r="BI88" s="80"/>
      <c r="BJ88" s="75"/>
      <c r="BK88" s="75"/>
      <c r="BL88" s="75"/>
      <c r="BM88" s="80"/>
      <c r="BN88" s="75"/>
      <c r="BO88" s="75"/>
      <c r="BP88" s="75"/>
      <c r="BQ88" s="80"/>
      <c r="BR88" s="75"/>
      <c r="BS88" s="75"/>
      <c r="BT88" s="75"/>
      <c r="BU88" s="80"/>
      <c r="BV88" s="75"/>
      <c r="BW88" s="75"/>
      <c r="BX88" s="75"/>
      <c r="BY88" s="80"/>
      <c r="BZ88" s="75"/>
      <c r="CA88" s="75"/>
      <c r="CB88" s="75"/>
      <c r="CC88" s="80"/>
      <c r="CD88" s="75"/>
      <c r="CE88" s="75"/>
      <c r="CF88" s="75"/>
      <c r="CG88" s="80"/>
      <c r="CH88" s="75"/>
      <c r="CI88" s="75"/>
      <c r="CJ88" s="75"/>
      <c r="CK88" s="80"/>
      <c r="CL88" s="75"/>
      <c r="CM88" s="75"/>
      <c r="CN88" s="75"/>
      <c r="CO88" s="80"/>
      <c r="CP88" s="75"/>
      <c r="CQ88" s="75"/>
      <c r="CR88" s="75"/>
      <c r="CS88" s="80"/>
      <c r="CT88" s="75"/>
      <c r="CU88" s="75"/>
      <c r="CV88" s="75"/>
      <c r="CW88" s="80"/>
      <c r="CX88" s="75"/>
      <c r="CY88" s="75"/>
      <c r="CZ88" s="75"/>
      <c r="DA88" s="80"/>
      <c r="DB88" s="75"/>
      <c r="DC88" s="75"/>
      <c r="DD88" s="75"/>
      <c r="DE88" s="80"/>
      <c r="DF88" s="75"/>
      <c r="DG88" s="75"/>
      <c r="DH88" s="75"/>
      <c r="DI88" s="80"/>
      <c r="DJ88" s="75"/>
      <c r="DK88" s="75"/>
      <c r="DL88" s="75"/>
      <c r="DM88" s="80"/>
      <c r="DN88" s="75"/>
      <c r="DO88" s="75"/>
      <c r="DP88" s="75"/>
      <c r="DQ88" s="80"/>
      <c r="DR88" s="75"/>
      <c r="DS88" s="75"/>
      <c r="DT88" s="75"/>
      <c r="DU88" s="80"/>
      <c r="DV88" s="75"/>
      <c r="DW88" s="75"/>
      <c r="DX88" s="75"/>
      <c r="DY88" s="80"/>
      <c r="DZ88" s="75"/>
      <c r="EA88" s="75"/>
      <c r="EB88" s="75"/>
      <c r="EC88" s="80"/>
      <c r="ED88" s="75"/>
      <c r="EE88" s="75"/>
      <c r="EF88" s="75"/>
      <c r="EG88" s="80"/>
      <c r="EH88" s="75"/>
      <c r="EI88" s="75"/>
      <c r="EJ88" s="75"/>
      <c r="EK88" s="80"/>
      <c r="EL88" s="75"/>
      <c r="EM88" s="75"/>
      <c r="EN88" s="75"/>
      <c r="EO88" s="80"/>
      <c r="EP88" s="75"/>
      <c r="EQ88" s="75"/>
      <c r="ER88" s="75"/>
      <c r="ES88" s="80"/>
      <c r="ET88" s="75"/>
      <c r="EU88" s="75"/>
      <c r="EV88" s="75"/>
      <c r="EW88" s="80"/>
      <c r="EX88" s="75"/>
      <c r="EY88" s="75"/>
      <c r="EZ88" s="75"/>
      <c r="FA88" s="80"/>
      <c r="FB88" s="75"/>
      <c r="FC88" s="75"/>
      <c r="FD88" s="75"/>
      <c r="FE88" s="80"/>
      <c r="FF88" s="75"/>
      <c r="FG88" s="75"/>
      <c r="FH88" s="75"/>
      <c r="FI88" s="80"/>
      <c r="FJ88" s="75"/>
      <c r="FK88" s="75"/>
      <c r="FL88" s="75"/>
      <c r="FM88" s="80"/>
      <c r="FN88" s="75"/>
      <c r="FO88" s="75"/>
      <c r="FP88" s="75"/>
      <c r="FQ88" s="80"/>
      <c r="FR88" s="75"/>
      <c r="FS88" s="75"/>
      <c r="FT88" s="75"/>
      <c r="FU88" s="80"/>
      <c r="FV88" s="75"/>
      <c r="FW88" s="75"/>
      <c r="FX88" s="75"/>
      <c r="FY88" s="80"/>
      <c r="FZ88" s="75"/>
      <c r="GA88" s="75"/>
      <c r="GB88" s="75"/>
      <c r="GC88" s="80"/>
      <c r="GD88" s="75"/>
      <c r="GE88" s="75"/>
      <c r="GF88" s="75"/>
      <c r="GG88" s="80"/>
      <c r="GH88" s="75"/>
      <c r="GI88" s="75"/>
      <c r="GJ88" s="75"/>
      <c r="GK88" s="80"/>
      <c r="GL88" s="75"/>
      <c r="GM88" s="75"/>
      <c r="GN88" s="75"/>
      <c r="GO88" s="80"/>
      <c r="GP88" s="75"/>
      <c r="GQ88" s="75"/>
      <c r="GR88" s="75"/>
      <c r="GS88" s="80"/>
      <c r="GT88" s="75"/>
      <c r="GU88" s="75"/>
      <c r="GV88" s="75"/>
      <c r="GW88" s="80"/>
      <c r="GX88" s="75"/>
      <c r="GY88" s="75"/>
      <c r="GZ88" s="75"/>
      <c r="HA88" s="80"/>
      <c r="HB88" s="75"/>
      <c r="HC88" s="75"/>
      <c r="HD88" s="75"/>
      <c r="HE88" s="80"/>
      <c r="HF88" s="75"/>
      <c r="HG88" s="75"/>
      <c r="HH88" s="75"/>
      <c r="HI88" s="80"/>
      <c r="HJ88" s="75"/>
      <c r="HK88" s="75"/>
      <c r="HL88" s="75"/>
      <c r="HM88" s="80"/>
      <c r="HN88" s="75"/>
      <c r="HO88" s="75"/>
      <c r="HP88" s="75"/>
      <c r="HQ88" s="80"/>
      <c r="HR88" s="75"/>
      <c r="HS88" s="75"/>
      <c r="HT88" s="75"/>
      <c r="HU88" s="80"/>
      <c r="HV88" s="75"/>
      <c r="HW88" s="75"/>
      <c r="HX88" s="75"/>
      <c r="HY88" s="80"/>
      <c r="HZ88" s="75"/>
      <c r="IA88" s="75"/>
      <c r="IB88" s="75"/>
      <c r="IC88" s="80"/>
      <c r="ID88" s="75"/>
      <c r="IE88" s="75"/>
      <c r="IF88" s="75"/>
      <c r="IG88" s="80"/>
      <c r="IH88" s="75"/>
      <c r="II88" s="75"/>
      <c r="IJ88" s="75"/>
      <c r="IK88" s="80"/>
      <c r="IL88" s="75"/>
      <c r="IM88" s="75"/>
      <c r="IN88" s="75"/>
      <c r="IO88" s="80"/>
      <c r="IP88" s="75"/>
      <c r="IQ88" s="75"/>
      <c r="IR88" s="75"/>
      <c r="IS88" s="80"/>
      <c r="IT88" s="75"/>
      <c r="IU88" s="75"/>
      <c r="IV88" s="75"/>
    </row>
    <row r="89" spans="1:256" s="18" customFormat="1" ht="18" customHeight="1" thickBot="1" x14ac:dyDescent="0.3">
      <c r="A89" s="293">
        <v>50</v>
      </c>
      <c r="B89" s="226" t="s">
        <v>185</v>
      </c>
      <c r="C89" s="196">
        <v>0</v>
      </c>
      <c r="D89" s="196">
        <v>0</v>
      </c>
      <c r="E89" s="80"/>
      <c r="F89" s="75"/>
      <c r="G89" s="75"/>
      <c r="H89" s="75"/>
      <c r="I89" s="80"/>
      <c r="J89" s="75"/>
      <c r="K89" s="75"/>
      <c r="L89" s="75"/>
      <c r="M89" s="80"/>
      <c r="N89" s="75"/>
      <c r="O89" s="75"/>
      <c r="P89" s="75"/>
      <c r="Q89" s="80"/>
      <c r="R89" s="75"/>
      <c r="S89" s="75"/>
      <c r="T89" s="75"/>
      <c r="U89" s="80"/>
      <c r="V89" s="75"/>
      <c r="W89" s="75"/>
      <c r="X89" s="75"/>
      <c r="Y89" s="80"/>
      <c r="Z89" s="75"/>
      <c r="AA89" s="75"/>
      <c r="AB89" s="75"/>
      <c r="AC89" s="80"/>
      <c r="AD89" s="75"/>
      <c r="AE89" s="75"/>
      <c r="AF89" s="75"/>
      <c r="AG89" s="80"/>
      <c r="AH89" s="75"/>
      <c r="AI89" s="75"/>
      <c r="AJ89" s="75"/>
      <c r="AK89" s="80"/>
      <c r="AL89" s="75"/>
      <c r="AM89" s="75"/>
      <c r="AN89" s="75"/>
      <c r="AO89" s="80"/>
      <c r="AP89" s="75"/>
      <c r="AQ89" s="75"/>
      <c r="AR89" s="75"/>
      <c r="AS89" s="80"/>
      <c r="AT89" s="75"/>
      <c r="AU89" s="75"/>
      <c r="AV89" s="75"/>
      <c r="AW89" s="80"/>
      <c r="AX89" s="75"/>
      <c r="AY89" s="75"/>
      <c r="AZ89" s="75"/>
      <c r="BA89" s="80"/>
      <c r="BB89" s="75"/>
      <c r="BC89" s="75"/>
      <c r="BD89" s="75"/>
      <c r="BE89" s="80"/>
      <c r="BF89" s="75"/>
      <c r="BG89" s="75"/>
      <c r="BH89" s="75"/>
      <c r="BI89" s="80"/>
      <c r="BJ89" s="75"/>
      <c r="BK89" s="75"/>
      <c r="BL89" s="75"/>
      <c r="BM89" s="80"/>
      <c r="BN89" s="75"/>
      <c r="BO89" s="75"/>
      <c r="BP89" s="75"/>
      <c r="BQ89" s="80"/>
      <c r="BR89" s="75"/>
      <c r="BS89" s="75"/>
      <c r="BT89" s="75"/>
      <c r="BU89" s="80"/>
      <c r="BV89" s="75"/>
      <c r="BW89" s="75"/>
      <c r="BX89" s="75"/>
      <c r="BY89" s="80"/>
      <c r="BZ89" s="75"/>
      <c r="CA89" s="75"/>
      <c r="CB89" s="75"/>
      <c r="CC89" s="80"/>
      <c r="CD89" s="75"/>
      <c r="CE89" s="75"/>
      <c r="CF89" s="75"/>
      <c r="CG89" s="80"/>
      <c r="CH89" s="75"/>
      <c r="CI89" s="75"/>
      <c r="CJ89" s="75"/>
      <c r="CK89" s="80"/>
      <c r="CL89" s="75"/>
      <c r="CM89" s="75"/>
      <c r="CN89" s="75"/>
      <c r="CO89" s="80"/>
      <c r="CP89" s="75"/>
      <c r="CQ89" s="75"/>
      <c r="CR89" s="75"/>
      <c r="CS89" s="80"/>
      <c r="CT89" s="75"/>
      <c r="CU89" s="75"/>
      <c r="CV89" s="75"/>
      <c r="CW89" s="80"/>
      <c r="CX89" s="75"/>
      <c r="CY89" s="75"/>
      <c r="CZ89" s="75"/>
      <c r="DA89" s="80"/>
      <c r="DB89" s="75"/>
      <c r="DC89" s="75"/>
      <c r="DD89" s="75"/>
      <c r="DE89" s="80"/>
      <c r="DF89" s="75"/>
      <c r="DG89" s="75"/>
      <c r="DH89" s="75"/>
      <c r="DI89" s="80"/>
      <c r="DJ89" s="75"/>
      <c r="DK89" s="75"/>
      <c r="DL89" s="75"/>
      <c r="DM89" s="80"/>
      <c r="DN89" s="75"/>
      <c r="DO89" s="75"/>
      <c r="DP89" s="75"/>
      <c r="DQ89" s="80"/>
      <c r="DR89" s="75"/>
      <c r="DS89" s="75"/>
      <c r="DT89" s="75"/>
      <c r="DU89" s="80"/>
      <c r="DV89" s="75"/>
      <c r="DW89" s="75"/>
      <c r="DX89" s="75"/>
      <c r="DY89" s="80"/>
      <c r="DZ89" s="75"/>
      <c r="EA89" s="75"/>
      <c r="EB89" s="75"/>
      <c r="EC89" s="80"/>
      <c r="ED89" s="75"/>
      <c r="EE89" s="75"/>
      <c r="EF89" s="75"/>
      <c r="EG89" s="80"/>
      <c r="EH89" s="75"/>
      <c r="EI89" s="75"/>
      <c r="EJ89" s="75"/>
      <c r="EK89" s="80"/>
      <c r="EL89" s="75"/>
      <c r="EM89" s="75"/>
      <c r="EN89" s="75"/>
      <c r="EO89" s="80"/>
      <c r="EP89" s="75"/>
      <c r="EQ89" s="75"/>
      <c r="ER89" s="75"/>
      <c r="ES89" s="80"/>
      <c r="ET89" s="75"/>
      <c r="EU89" s="75"/>
      <c r="EV89" s="75"/>
      <c r="EW89" s="80"/>
      <c r="EX89" s="75"/>
      <c r="EY89" s="75"/>
      <c r="EZ89" s="75"/>
      <c r="FA89" s="80"/>
      <c r="FB89" s="75"/>
      <c r="FC89" s="75"/>
      <c r="FD89" s="75"/>
      <c r="FE89" s="80"/>
      <c r="FF89" s="75"/>
      <c r="FG89" s="75"/>
      <c r="FH89" s="75"/>
      <c r="FI89" s="80"/>
      <c r="FJ89" s="75"/>
      <c r="FK89" s="75"/>
      <c r="FL89" s="75"/>
      <c r="FM89" s="80"/>
      <c r="FN89" s="75"/>
      <c r="FO89" s="75"/>
      <c r="FP89" s="75"/>
      <c r="FQ89" s="80"/>
      <c r="FR89" s="75"/>
      <c r="FS89" s="75"/>
      <c r="FT89" s="75"/>
      <c r="FU89" s="80"/>
      <c r="FV89" s="75"/>
      <c r="FW89" s="75"/>
      <c r="FX89" s="75"/>
      <c r="FY89" s="80"/>
      <c r="FZ89" s="75"/>
      <c r="GA89" s="75"/>
      <c r="GB89" s="75"/>
      <c r="GC89" s="80"/>
      <c r="GD89" s="75"/>
      <c r="GE89" s="75"/>
      <c r="GF89" s="75"/>
      <c r="GG89" s="80"/>
      <c r="GH89" s="75"/>
      <c r="GI89" s="75"/>
      <c r="GJ89" s="75"/>
      <c r="GK89" s="80"/>
      <c r="GL89" s="75"/>
      <c r="GM89" s="75"/>
      <c r="GN89" s="75"/>
      <c r="GO89" s="80"/>
      <c r="GP89" s="75"/>
      <c r="GQ89" s="75"/>
      <c r="GR89" s="75"/>
      <c r="GS89" s="80"/>
      <c r="GT89" s="75"/>
      <c r="GU89" s="75"/>
      <c r="GV89" s="75"/>
      <c r="GW89" s="80"/>
      <c r="GX89" s="75"/>
      <c r="GY89" s="75"/>
      <c r="GZ89" s="75"/>
      <c r="HA89" s="80"/>
      <c r="HB89" s="75"/>
      <c r="HC89" s="75"/>
      <c r="HD89" s="75"/>
      <c r="HE89" s="80"/>
      <c r="HF89" s="75"/>
      <c r="HG89" s="75"/>
      <c r="HH89" s="75"/>
      <c r="HI89" s="80"/>
      <c r="HJ89" s="75"/>
      <c r="HK89" s="75"/>
      <c r="HL89" s="75"/>
      <c r="HM89" s="80"/>
      <c r="HN89" s="75"/>
      <c r="HO89" s="75"/>
      <c r="HP89" s="75"/>
      <c r="HQ89" s="80"/>
      <c r="HR89" s="75"/>
      <c r="HS89" s="75"/>
      <c r="HT89" s="75"/>
      <c r="HU89" s="80"/>
      <c r="HV89" s="75"/>
      <c r="HW89" s="75"/>
      <c r="HX89" s="75"/>
      <c r="HY89" s="80"/>
      <c r="HZ89" s="75"/>
      <c r="IA89" s="75"/>
      <c r="IB89" s="75"/>
      <c r="IC89" s="80"/>
      <c r="ID89" s="75"/>
      <c r="IE89" s="75"/>
      <c r="IF89" s="75"/>
      <c r="IG89" s="80"/>
      <c r="IH89" s="75"/>
      <c r="II89" s="75"/>
      <c r="IJ89" s="75"/>
      <c r="IK89" s="80"/>
      <c r="IL89" s="75"/>
      <c r="IM89" s="75"/>
      <c r="IN89" s="75"/>
      <c r="IO89" s="80"/>
      <c r="IP89" s="75"/>
      <c r="IQ89" s="75"/>
      <c r="IR89" s="75"/>
      <c r="IS89" s="80"/>
      <c r="IT89" s="75"/>
      <c r="IU89" s="75"/>
      <c r="IV89" s="75"/>
    </row>
    <row r="90" spans="1:256" s="18" customFormat="1" ht="18" customHeight="1" x14ac:dyDescent="0.25">
      <c r="A90" s="293">
        <v>51</v>
      </c>
      <c r="B90" s="348" t="s">
        <v>360</v>
      </c>
      <c r="C90" s="198">
        <f>SUM(C85:C89)</f>
        <v>0</v>
      </c>
      <c r="D90" s="198">
        <f>SUM(D85:D89)</f>
        <v>0</v>
      </c>
      <c r="E90" s="80"/>
      <c r="F90" s="75"/>
      <c r="G90" s="76"/>
      <c r="H90" s="75"/>
      <c r="I90" s="80"/>
      <c r="J90" s="75"/>
      <c r="K90" s="76"/>
      <c r="L90" s="75"/>
      <c r="M90" s="80"/>
      <c r="N90" s="75"/>
      <c r="O90" s="76"/>
      <c r="P90" s="75"/>
      <c r="Q90" s="80"/>
      <c r="R90" s="75"/>
      <c r="S90" s="76"/>
      <c r="T90" s="75"/>
      <c r="U90" s="80"/>
      <c r="V90" s="75"/>
      <c r="W90" s="76"/>
      <c r="X90" s="75"/>
      <c r="Y90" s="80"/>
      <c r="Z90" s="75"/>
      <c r="AA90" s="76"/>
      <c r="AB90" s="75"/>
      <c r="AC90" s="80"/>
      <c r="AD90" s="75"/>
      <c r="AE90" s="76"/>
      <c r="AF90" s="75"/>
      <c r="AG90" s="80"/>
      <c r="AH90" s="75"/>
      <c r="AI90" s="76"/>
      <c r="AJ90" s="75"/>
      <c r="AK90" s="80"/>
      <c r="AL90" s="75"/>
      <c r="AM90" s="76"/>
      <c r="AN90" s="75"/>
      <c r="AO90" s="80"/>
      <c r="AP90" s="75"/>
      <c r="AQ90" s="76"/>
      <c r="AR90" s="75"/>
      <c r="AS90" s="80"/>
      <c r="AT90" s="75"/>
      <c r="AU90" s="76"/>
      <c r="AV90" s="75"/>
      <c r="AW90" s="80"/>
      <c r="AX90" s="75"/>
      <c r="AY90" s="76"/>
      <c r="AZ90" s="75"/>
      <c r="BA90" s="80"/>
      <c r="BB90" s="75"/>
      <c r="BC90" s="76"/>
      <c r="BD90" s="75"/>
      <c r="BE90" s="80"/>
      <c r="BF90" s="75"/>
      <c r="BG90" s="76"/>
      <c r="BH90" s="75"/>
      <c r="BI90" s="80"/>
      <c r="BJ90" s="75"/>
      <c r="BK90" s="76"/>
      <c r="BL90" s="75"/>
      <c r="BM90" s="80"/>
      <c r="BN90" s="75"/>
      <c r="BO90" s="76"/>
      <c r="BP90" s="75"/>
      <c r="BQ90" s="80"/>
      <c r="BR90" s="75"/>
      <c r="BS90" s="76"/>
      <c r="BT90" s="75"/>
      <c r="BU90" s="80"/>
      <c r="BV90" s="75"/>
      <c r="BW90" s="76"/>
      <c r="BX90" s="75"/>
      <c r="BY90" s="80"/>
      <c r="BZ90" s="75"/>
      <c r="CA90" s="76"/>
      <c r="CB90" s="75"/>
      <c r="CC90" s="80"/>
      <c r="CD90" s="75"/>
      <c r="CE90" s="76"/>
      <c r="CF90" s="75"/>
      <c r="CG90" s="80"/>
      <c r="CH90" s="75"/>
      <c r="CI90" s="76"/>
      <c r="CJ90" s="75"/>
      <c r="CK90" s="80"/>
      <c r="CL90" s="75"/>
      <c r="CM90" s="76"/>
      <c r="CN90" s="75"/>
      <c r="CO90" s="80"/>
      <c r="CP90" s="75"/>
      <c r="CQ90" s="76"/>
      <c r="CR90" s="75"/>
      <c r="CS90" s="80"/>
      <c r="CT90" s="75"/>
      <c r="CU90" s="76"/>
      <c r="CV90" s="75"/>
      <c r="CW90" s="80"/>
      <c r="CX90" s="75"/>
      <c r="CY90" s="76"/>
      <c r="CZ90" s="75"/>
      <c r="DA90" s="80"/>
      <c r="DB90" s="75"/>
      <c r="DC90" s="76"/>
      <c r="DD90" s="75"/>
      <c r="DE90" s="80"/>
      <c r="DF90" s="75"/>
      <c r="DG90" s="76"/>
      <c r="DH90" s="75"/>
      <c r="DI90" s="80"/>
      <c r="DJ90" s="75"/>
      <c r="DK90" s="76"/>
      <c r="DL90" s="75"/>
      <c r="DM90" s="80"/>
      <c r="DN90" s="75"/>
      <c r="DO90" s="76"/>
      <c r="DP90" s="75"/>
      <c r="DQ90" s="80"/>
      <c r="DR90" s="75"/>
      <c r="DS90" s="76"/>
      <c r="DT90" s="75"/>
      <c r="DU90" s="80"/>
      <c r="DV90" s="75"/>
      <c r="DW90" s="76"/>
      <c r="DX90" s="75"/>
      <c r="DY90" s="80"/>
      <c r="DZ90" s="75"/>
      <c r="EA90" s="76"/>
      <c r="EB90" s="75"/>
      <c r="EC90" s="80"/>
      <c r="ED90" s="75"/>
      <c r="EE90" s="76"/>
      <c r="EF90" s="75"/>
      <c r="EG90" s="80"/>
      <c r="EH90" s="75"/>
      <c r="EI90" s="76"/>
      <c r="EJ90" s="75"/>
      <c r="EK90" s="80"/>
      <c r="EL90" s="75"/>
      <c r="EM90" s="76"/>
      <c r="EN90" s="75"/>
      <c r="EO90" s="80"/>
      <c r="EP90" s="75"/>
      <c r="EQ90" s="76"/>
      <c r="ER90" s="75"/>
      <c r="ES90" s="80"/>
      <c r="ET90" s="75"/>
      <c r="EU90" s="76"/>
      <c r="EV90" s="75"/>
      <c r="EW90" s="80"/>
      <c r="EX90" s="75"/>
      <c r="EY90" s="76"/>
      <c r="EZ90" s="75"/>
      <c r="FA90" s="80"/>
      <c r="FB90" s="75"/>
      <c r="FC90" s="76"/>
      <c r="FD90" s="75"/>
      <c r="FE90" s="80"/>
      <c r="FF90" s="75"/>
      <c r="FG90" s="76"/>
      <c r="FH90" s="75"/>
      <c r="FI90" s="80"/>
      <c r="FJ90" s="75"/>
      <c r="FK90" s="76"/>
      <c r="FL90" s="75"/>
      <c r="FM90" s="80"/>
      <c r="FN90" s="75"/>
      <c r="FO90" s="76"/>
      <c r="FP90" s="75"/>
      <c r="FQ90" s="80"/>
      <c r="FR90" s="75"/>
      <c r="FS90" s="76"/>
      <c r="FT90" s="75"/>
      <c r="FU90" s="80"/>
      <c r="FV90" s="75"/>
      <c r="FW90" s="76"/>
      <c r="FX90" s="75"/>
      <c r="FY90" s="80"/>
      <c r="FZ90" s="75"/>
      <c r="GA90" s="76"/>
      <c r="GB90" s="75"/>
      <c r="GC90" s="80"/>
      <c r="GD90" s="75"/>
      <c r="GE90" s="76"/>
      <c r="GF90" s="75"/>
      <c r="GG90" s="80"/>
      <c r="GH90" s="75"/>
      <c r="GI90" s="76"/>
      <c r="GJ90" s="75"/>
      <c r="GK90" s="80"/>
      <c r="GL90" s="75"/>
      <c r="GM90" s="76"/>
      <c r="GN90" s="75"/>
      <c r="GO90" s="80"/>
      <c r="GP90" s="75"/>
      <c r="GQ90" s="76"/>
      <c r="GR90" s="75"/>
      <c r="GS90" s="80"/>
      <c r="GT90" s="75"/>
      <c r="GU90" s="76"/>
      <c r="GV90" s="75"/>
      <c r="GW90" s="80"/>
      <c r="GX90" s="75"/>
      <c r="GY90" s="76"/>
      <c r="GZ90" s="75"/>
      <c r="HA90" s="80"/>
      <c r="HB90" s="75"/>
      <c r="HC90" s="76"/>
      <c r="HD90" s="75"/>
      <c r="HE90" s="80"/>
      <c r="HF90" s="75"/>
      <c r="HG90" s="76"/>
      <c r="HH90" s="75"/>
      <c r="HI90" s="80"/>
      <c r="HJ90" s="75"/>
      <c r="HK90" s="76"/>
      <c r="HL90" s="75"/>
      <c r="HM90" s="80"/>
      <c r="HN90" s="75"/>
      <c r="HO90" s="76"/>
      <c r="HP90" s="75"/>
      <c r="HQ90" s="80"/>
      <c r="HR90" s="75"/>
      <c r="HS90" s="76"/>
      <c r="HT90" s="75"/>
      <c r="HU90" s="80"/>
      <c r="HV90" s="75"/>
      <c r="HW90" s="76"/>
      <c r="HX90" s="75"/>
      <c r="HY90" s="80"/>
      <c r="HZ90" s="75"/>
      <c r="IA90" s="76"/>
      <c r="IB90" s="75"/>
      <c r="IC90" s="80"/>
      <c r="ID90" s="75"/>
      <c r="IE90" s="76"/>
      <c r="IF90" s="75"/>
      <c r="IG90" s="80"/>
      <c r="IH90" s="75"/>
      <c r="II90" s="76"/>
      <c r="IJ90" s="75"/>
      <c r="IK90" s="80"/>
      <c r="IL90" s="75"/>
      <c r="IM90" s="76"/>
      <c r="IN90" s="75"/>
      <c r="IO90" s="80"/>
      <c r="IP90" s="75"/>
      <c r="IQ90" s="76"/>
      <c r="IR90" s="75"/>
      <c r="IS90" s="80"/>
      <c r="IT90" s="75"/>
      <c r="IU90" s="76"/>
      <c r="IV90" s="75"/>
    </row>
    <row r="91" spans="1:256" s="18" customFormat="1" ht="15" x14ac:dyDescent="0.25">
      <c r="A91" s="317"/>
      <c r="B91"/>
      <c r="C91"/>
      <c r="D91"/>
      <c r="E91" s="80"/>
      <c r="F91" s="75"/>
      <c r="G91" s="76"/>
      <c r="H91" s="75"/>
      <c r="I91" s="80"/>
      <c r="J91" s="75"/>
      <c r="K91" s="76"/>
      <c r="L91" s="75"/>
      <c r="M91" s="80"/>
      <c r="N91" s="75"/>
      <c r="O91" s="76"/>
      <c r="P91" s="75"/>
      <c r="Q91" s="80"/>
      <c r="R91" s="75"/>
      <c r="S91" s="76"/>
      <c r="T91" s="75"/>
      <c r="U91" s="80"/>
      <c r="V91" s="75"/>
      <c r="W91" s="76"/>
      <c r="X91" s="75"/>
      <c r="Y91" s="80"/>
      <c r="Z91" s="75"/>
      <c r="AA91" s="76"/>
      <c r="AB91" s="75"/>
      <c r="AC91" s="80"/>
      <c r="AD91" s="75"/>
      <c r="AE91" s="76"/>
      <c r="AF91" s="75"/>
      <c r="AG91" s="80"/>
      <c r="AH91" s="75"/>
      <c r="AI91" s="76"/>
      <c r="AJ91" s="75"/>
      <c r="AK91" s="80"/>
      <c r="AL91" s="75"/>
      <c r="AM91" s="76"/>
      <c r="AN91" s="75"/>
      <c r="AO91" s="80"/>
      <c r="AP91" s="75"/>
      <c r="AQ91" s="76"/>
      <c r="AR91" s="75"/>
      <c r="AS91" s="80"/>
      <c r="AT91" s="75"/>
      <c r="AU91" s="76"/>
      <c r="AV91" s="75"/>
      <c r="AW91" s="80"/>
      <c r="AX91" s="75"/>
      <c r="AY91" s="76"/>
      <c r="AZ91" s="75"/>
      <c r="BA91" s="80"/>
      <c r="BB91" s="75"/>
      <c r="BC91" s="76"/>
      <c r="BD91" s="75"/>
      <c r="BE91" s="80"/>
      <c r="BF91" s="75"/>
      <c r="BG91" s="76"/>
      <c r="BH91" s="75"/>
      <c r="BI91" s="80"/>
      <c r="BJ91" s="75"/>
      <c r="BK91" s="76"/>
      <c r="BL91" s="75"/>
      <c r="BM91" s="80"/>
      <c r="BN91" s="75"/>
      <c r="BO91" s="76"/>
      <c r="BP91" s="75"/>
      <c r="BQ91" s="80"/>
      <c r="BR91" s="75"/>
      <c r="BS91" s="76"/>
      <c r="BT91" s="75"/>
      <c r="BU91" s="80"/>
      <c r="BV91" s="75"/>
      <c r="BW91" s="76"/>
      <c r="BX91" s="75"/>
      <c r="BY91" s="80"/>
      <c r="BZ91" s="75"/>
      <c r="CA91" s="76"/>
      <c r="CB91" s="75"/>
      <c r="CC91" s="80"/>
      <c r="CD91" s="75"/>
      <c r="CE91" s="76"/>
      <c r="CF91" s="75"/>
      <c r="CG91" s="80"/>
      <c r="CH91" s="75"/>
      <c r="CI91" s="76"/>
      <c r="CJ91" s="75"/>
      <c r="CK91" s="80"/>
      <c r="CL91" s="75"/>
      <c r="CM91" s="76"/>
      <c r="CN91" s="75"/>
      <c r="CO91" s="80"/>
      <c r="CP91" s="75"/>
      <c r="CQ91" s="76"/>
      <c r="CR91" s="75"/>
      <c r="CS91" s="80"/>
      <c r="CT91" s="75"/>
      <c r="CU91" s="76"/>
      <c r="CV91" s="75"/>
      <c r="CW91" s="80"/>
      <c r="CX91" s="75"/>
      <c r="CY91" s="76"/>
      <c r="CZ91" s="75"/>
      <c r="DA91" s="80"/>
      <c r="DB91" s="75"/>
      <c r="DC91" s="76"/>
      <c r="DD91" s="75"/>
      <c r="DE91" s="80"/>
      <c r="DF91" s="75"/>
      <c r="DG91" s="76"/>
      <c r="DH91" s="75"/>
      <c r="DI91" s="80"/>
      <c r="DJ91" s="75"/>
      <c r="DK91" s="76"/>
      <c r="DL91" s="75"/>
      <c r="DM91" s="80"/>
      <c r="DN91" s="75"/>
      <c r="DO91" s="76"/>
      <c r="DP91" s="75"/>
      <c r="DQ91" s="80"/>
      <c r="DR91" s="75"/>
      <c r="DS91" s="76"/>
      <c r="DT91" s="75"/>
      <c r="DU91" s="80"/>
      <c r="DV91" s="75"/>
      <c r="DW91" s="76"/>
      <c r="DX91" s="75"/>
      <c r="DY91" s="80"/>
      <c r="DZ91" s="75"/>
      <c r="EA91" s="76"/>
      <c r="EB91" s="75"/>
      <c r="EC91" s="80"/>
      <c r="ED91" s="75"/>
      <c r="EE91" s="76"/>
      <c r="EF91" s="75"/>
      <c r="EG91" s="80"/>
      <c r="EH91" s="75"/>
      <c r="EI91" s="76"/>
      <c r="EJ91" s="75"/>
      <c r="EK91" s="80"/>
      <c r="EL91" s="75"/>
      <c r="EM91" s="76"/>
      <c r="EN91" s="75"/>
      <c r="EO91" s="80"/>
      <c r="EP91" s="75"/>
      <c r="EQ91" s="76"/>
      <c r="ER91" s="75"/>
      <c r="ES91" s="80"/>
      <c r="ET91" s="75"/>
      <c r="EU91" s="76"/>
      <c r="EV91" s="75"/>
      <c r="EW91" s="80"/>
      <c r="EX91" s="75"/>
      <c r="EY91" s="76"/>
      <c r="EZ91" s="75"/>
      <c r="FA91" s="80"/>
      <c r="FB91" s="75"/>
      <c r="FC91" s="76"/>
      <c r="FD91" s="75"/>
      <c r="FE91" s="80"/>
      <c r="FF91" s="75"/>
      <c r="FG91" s="76"/>
      <c r="FH91" s="75"/>
      <c r="FI91" s="80"/>
      <c r="FJ91" s="75"/>
      <c r="FK91" s="76"/>
      <c r="FL91" s="75"/>
      <c r="FM91" s="80"/>
      <c r="FN91" s="75"/>
      <c r="FO91" s="76"/>
      <c r="FP91" s="75"/>
      <c r="FQ91" s="80"/>
      <c r="FR91" s="75"/>
      <c r="FS91" s="76"/>
      <c r="FT91" s="75"/>
      <c r="FU91" s="80"/>
      <c r="FV91" s="75"/>
      <c r="FW91" s="76"/>
      <c r="FX91" s="75"/>
      <c r="FY91" s="80"/>
      <c r="FZ91" s="75"/>
      <c r="GA91" s="76"/>
      <c r="GB91" s="75"/>
      <c r="GC91" s="80"/>
      <c r="GD91" s="75"/>
      <c r="GE91" s="76"/>
      <c r="GF91" s="75"/>
      <c r="GG91" s="80"/>
      <c r="GH91" s="75"/>
      <c r="GI91" s="76"/>
      <c r="GJ91" s="75"/>
      <c r="GK91" s="80"/>
      <c r="GL91" s="75"/>
      <c r="GM91" s="76"/>
      <c r="GN91" s="75"/>
      <c r="GO91" s="80"/>
      <c r="GP91" s="75"/>
      <c r="GQ91" s="76"/>
      <c r="GR91" s="75"/>
      <c r="GS91" s="80"/>
      <c r="GT91" s="75"/>
      <c r="GU91" s="76"/>
      <c r="GV91" s="75"/>
      <c r="GW91" s="80"/>
      <c r="GX91" s="75"/>
      <c r="GY91" s="76"/>
      <c r="GZ91" s="75"/>
      <c r="HA91" s="80"/>
      <c r="HB91" s="75"/>
      <c r="HC91" s="76"/>
      <c r="HD91" s="75"/>
      <c r="HE91" s="80"/>
      <c r="HF91" s="75"/>
      <c r="HG91" s="76"/>
      <c r="HH91" s="75"/>
      <c r="HI91" s="80"/>
      <c r="HJ91" s="75"/>
      <c r="HK91" s="76"/>
      <c r="HL91" s="75"/>
      <c r="HM91" s="80"/>
      <c r="HN91" s="75"/>
      <c r="HO91" s="76"/>
      <c r="HP91" s="75"/>
      <c r="HQ91" s="80"/>
      <c r="HR91" s="75"/>
      <c r="HS91" s="76"/>
      <c r="HT91" s="75"/>
      <c r="HU91" s="80"/>
      <c r="HV91" s="75"/>
      <c r="HW91" s="76"/>
      <c r="HX91" s="75"/>
      <c r="HY91" s="80"/>
      <c r="HZ91" s="75"/>
      <c r="IA91" s="76"/>
      <c r="IB91" s="75"/>
      <c r="IC91" s="80"/>
      <c r="ID91" s="75"/>
      <c r="IE91" s="76"/>
      <c r="IF91" s="75"/>
      <c r="IG91" s="80"/>
      <c r="IH91" s="75"/>
      <c r="II91" s="76"/>
      <c r="IJ91" s="75"/>
      <c r="IK91" s="80"/>
      <c r="IL91" s="75"/>
      <c r="IM91" s="76"/>
      <c r="IN91" s="75"/>
      <c r="IO91" s="80"/>
      <c r="IP91" s="75"/>
      <c r="IQ91" s="76"/>
      <c r="IR91" s="75"/>
      <c r="IS91" s="80"/>
      <c r="IT91" s="75"/>
      <c r="IU91" s="76"/>
      <c r="IV91" s="75"/>
    </row>
    <row r="92" spans="1:256" s="118" customFormat="1" ht="18" customHeight="1" x14ac:dyDescent="0.25">
      <c r="A92" s="317"/>
      <c r="B92" s="144" t="s">
        <v>160</v>
      </c>
      <c r="C92" s="145" t="s">
        <v>121</v>
      </c>
      <c r="D92" s="145" t="s">
        <v>125</v>
      </c>
      <c r="F92" s="141"/>
      <c r="G92" s="142"/>
      <c r="H92" s="142"/>
      <c r="J92" s="141"/>
      <c r="K92" s="142"/>
      <c r="L92" s="142"/>
      <c r="N92" s="141"/>
      <c r="O92" s="142"/>
      <c r="P92" s="142"/>
      <c r="R92" s="141"/>
      <c r="S92" s="142"/>
      <c r="T92" s="142"/>
      <c r="V92" s="141"/>
      <c r="W92" s="142"/>
      <c r="X92" s="142"/>
      <c r="Z92" s="141"/>
      <c r="AA92" s="142"/>
      <c r="AB92" s="142"/>
      <c r="AD92" s="141"/>
      <c r="AE92" s="142"/>
      <c r="AF92" s="142"/>
      <c r="AH92" s="141"/>
      <c r="AI92" s="142"/>
      <c r="AJ92" s="142"/>
      <c r="AL92" s="141"/>
      <c r="AM92" s="142"/>
      <c r="AN92" s="142"/>
      <c r="AP92" s="141"/>
      <c r="AQ92" s="142"/>
      <c r="AR92" s="142"/>
      <c r="AT92" s="141"/>
      <c r="AU92" s="142"/>
      <c r="AV92" s="142"/>
      <c r="AX92" s="141"/>
      <c r="AY92" s="142"/>
      <c r="AZ92" s="142"/>
      <c r="BB92" s="141"/>
      <c r="BC92" s="142"/>
      <c r="BD92" s="142"/>
      <c r="BF92" s="141"/>
      <c r="BG92" s="142"/>
      <c r="BH92" s="142"/>
      <c r="BJ92" s="141"/>
      <c r="BK92" s="142"/>
      <c r="BL92" s="142"/>
      <c r="BN92" s="141"/>
      <c r="BO92" s="142"/>
      <c r="BP92" s="142"/>
      <c r="BR92" s="141"/>
      <c r="BS92" s="142"/>
      <c r="BT92" s="142"/>
      <c r="BV92" s="141"/>
      <c r="BW92" s="142"/>
      <c r="BX92" s="142"/>
      <c r="BZ92" s="141"/>
      <c r="CA92" s="142"/>
      <c r="CB92" s="142"/>
      <c r="CD92" s="141"/>
      <c r="CE92" s="142"/>
      <c r="CF92" s="142"/>
      <c r="CH92" s="141"/>
      <c r="CI92" s="142"/>
      <c r="CJ92" s="142"/>
      <c r="CL92" s="141"/>
      <c r="CM92" s="142"/>
      <c r="CN92" s="142"/>
      <c r="CP92" s="141"/>
      <c r="CQ92" s="142"/>
      <c r="CR92" s="142"/>
      <c r="CT92" s="141"/>
      <c r="CU92" s="142"/>
      <c r="CV92" s="142"/>
      <c r="CX92" s="141"/>
      <c r="CY92" s="142"/>
      <c r="CZ92" s="142"/>
      <c r="DB92" s="141"/>
      <c r="DC92" s="142"/>
      <c r="DD92" s="142"/>
      <c r="DF92" s="141"/>
      <c r="DG92" s="142"/>
      <c r="DH92" s="142"/>
      <c r="DJ92" s="141"/>
      <c r="DK92" s="142"/>
      <c r="DL92" s="142"/>
      <c r="DN92" s="141"/>
      <c r="DO92" s="142"/>
      <c r="DP92" s="142"/>
      <c r="DR92" s="141"/>
      <c r="DS92" s="142"/>
      <c r="DT92" s="142"/>
      <c r="DV92" s="141"/>
      <c r="DW92" s="142"/>
      <c r="DX92" s="142"/>
      <c r="DZ92" s="141"/>
      <c r="EA92" s="142"/>
      <c r="EB92" s="142"/>
      <c r="ED92" s="141"/>
      <c r="EE92" s="142"/>
      <c r="EF92" s="142"/>
      <c r="EH92" s="141"/>
      <c r="EI92" s="142"/>
      <c r="EJ92" s="142"/>
      <c r="EL92" s="141"/>
      <c r="EM92" s="142"/>
      <c r="EN92" s="142"/>
      <c r="EP92" s="141"/>
      <c r="EQ92" s="142"/>
      <c r="ER92" s="142"/>
      <c r="ET92" s="141"/>
      <c r="EU92" s="142"/>
      <c r="EV92" s="142"/>
      <c r="EX92" s="141"/>
      <c r="EY92" s="142"/>
      <c r="EZ92" s="142"/>
      <c r="FB92" s="141"/>
      <c r="FC92" s="142"/>
      <c r="FD92" s="142"/>
      <c r="FF92" s="141"/>
      <c r="FG92" s="142"/>
      <c r="FH92" s="142"/>
      <c r="FJ92" s="141"/>
      <c r="FK92" s="142"/>
      <c r="FL92" s="142"/>
      <c r="FN92" s="141"/>
      <c r="FO92" s="142"/>
      <c r="FP92" s="142"/>
      <c r="FR92" s="141"/>
      <c r="FS92" s="142"/>
      <c r="FT92" s="142"/>
      <c r="FV92" s="141"/>
      <c r="FW92" s="142"/>
      <c r="FX92" s="142"/>
      <c r="FZ92" s="141"/>
      <c r="GA92" s="142"/>
      <c r="GB92" s="142"/>
      <c r="GD92" s="141"/>
      <c r="GE92" s="142"/>
      <c r="GF92" s="142"/>
      <c r="GH92" s="141"/>
      <c r="GI92" s="142"/>
      <c r="GJ92" s="142"/>
      <c r="GL92" s="141"/>
      <c r="GM92" s="142"/>
      <c r="GN92" s="142"/>
      <c r="GP92" s="141"/>
      <c r="GQ92" s="142"/>
      <c r="GR92" s="142"/>
      <c r="GT92" s="141"/>
      <c r="GU92" s="142"/>
      <c r="GV92" s="142"/>
      <c r="GX92" s="141"/>
      <c r="GY92" s="142"/>
      <c r="GZ92" s="142"/>
      <c r="HB92" s="141"/>
      <c r="HC92" s="142"/>
      <c r="HD92" s="142"/>
      <c r="HF92" s="141"/>
      <c r="HG92" s="142"/>
      <c r="HH92" s="142"/>
      <c r="HJ92" s="141"/>
      <c r="HK92" s="142"/>
      <c r="HL92" s="142"/>
      <c r="HN92" s="141"/>
      <c r="HO92" s="142"/>
      <c r="HP92" s="142"/>
      <c r="HR92" s="141"/>
      <c r="HS92" s="142"/>
      <c r="HT92" s="142"/>
      <c r="HV92" s="141"/>
      <c r="HW92" s="142"/>
      <c r="HX92" s="142"/>
      <c r="HZ92" s="141"/>
      <c r="IA92" s="142"/>
      <c r="IB92" s="142"/>
      <c r="ID92" s="141"/>
      <c r="IE92" s="142"/>
      <c r="IF92" s="142"/>
      <c r="IH92" s="141"/>
      <c r="II92" s="142"/>
      <c r="IJ92" s="142"/>
      <c r="IL92" s="141"/>
      <c r="IM92" s="142"/>
      <c r="IN92" s="142"/>
      <c r="IP92" s="141"/>
      <c r="IQ92" s="142"/>
      <c r="IR92" s="142"/>
      <c r="IT92" s="141"/>
      <c r="IU92" s="142"/>
      <c r="IV92" s="142"/>
    </row>
    <row r="93" spans="1:256" s="18" customFormat="1" ht="18" customHeight="1" x14ac:dyDescent="0.25">
      <c r="A93" s="293">
        <v>52</v>
      </c>
      <c r="B93" s="206" t="s">
        <v>122</v>
      </c>
      <c r="C93" s="152">
        <v>0</v>
      </c>
      <c r="D93" s="152">
        <v>0</v>
      </c>
      <c r="E93" s="80"/>
      <c r="F93" s="75"/>
      <c r="G93" s="75"/>
      <c r="H93" s="75"/>
      <c r="I93" s="80"/>
      <c r="J93" s="75"/>
      <c r="K93" s="75"/>
      <c r="L93" s="75"/>
      <c r="M93" s="80"/>
      <c r="N93" s="75"/>
      <c r="O93" s="75"/>
      <c r="P93" s="75"/>
      <c r="Q93" s="80"/>
      <c r="R93" s="75"/>
      <c r="S93" s="75"/>
      <c r="T93" s="75"/>
      <c r="U93" s="80"/>
      <c r="V93" s="75"/>
      <c r="W93" s="75"/>
      <c r="X93" s="75"/>
      <c r="Y93" s="80"/>
      <c r="Z93" s="75"/>
      <c r="AA93" s="75"/>
      <c r="AB93" s="75"/>
      <c r="AC93" s="80"/>
      <c r="AD93" s="75"/>
      <c r="AE93" s="75"/>
      <c r="AF93" s="75"/>
      <c r="AG93" s="80"/>
      <c r="AH93" s="75"/>
      <c r="AI93" s="75"/>
      <c r="AJ93" s="75"/>
      <c r="AK93" s="80"/>
      <c r="AL93" s="75"/>
      <c r="AM93" s="75"/>
      <c r="AN93" s="75"/>
      <c r="AO93" s="80"/>
      <c r="AP93" s="75"/>
      <c r="AQ93" s="75"/>
      <c r="AR93" s="75"/>
      <c r="AS93" s="80"/>
      <c r="AT93" s="75"/>
      <c r="AU93" s="75"/>
      <c r="AV93" s="75"/>
      <c r="AW93" s="80"/>
      <c r="AX93" s="75"/>
      <c r="AY93" s="75"/>
      <c r="AZ93" s="75"/>
      <c r="BA93" s="80"/>
      <c r="BB93" s="75"/>
      <c r="BC93" s="75"/>
      <c r="BD93" s="75"/>
      <c r="BE93" s="80"/>
      <c r="BF93" s="75"/>
      <c r="BG93" s="75"/>
      <c r="BH93" s="75"/>
      <c r="BI93" s="80"/>
      <c r="BJ93" s="75"/>
      <c r="BK93" s="75"/>
      <c r="BL93" s="75"/>
      <c r="BM93" s="80"/>
      <c r="BN93" s="75"/>
      <c r="BO93" s="75"/>
      <c r="BP93" s="75"/>
      <c r="BQ93" s="80"/>
      <c r="BR93" s="75"/>
      <c r="BS93" s="75"/>
      <c r="BT93" s="75"/>
      <c r="BU93" s="80"/>
      <c r="BV93" s="75"/>
      <c r="BW93" s="75"/>
      <c r="BX93" s="75"/>
      <c r="BY93" s="80"/>
      <c r="BZ93" s="75"/>
      <c r="CA93" s="75"/>
      <c r="CB93" s="75"/>
      <c r="CC93" s="80"/>
      <c r="CD93" s="75"/>
      <c r="CE93" s="75"/>
      <c r="CF93" s="75"/>
      <c r="CG93" s="80"/>
      <c r="CH93" s="75"/>
      <c r="CI93" s="75"/>
      <c r="CJ93" s="75"/>
      <c r="CK93" s="80"/>
      <c r="CL93" s="75"/>
      <c r="CM93" s="75"/>
      <c r="CN93" s="75"/>
      <c r="CO93" s="80"/>
      <c r="CP93" s="75"/>
      <c r="CQ93" s="75"/>
      <c r="CR93" s="75"/>
      <c r="CS93" s="80"/>
      <c r="CT93" s="75"/>
      <c r="CU93" s="75"/>
      <c r="CV93" s="75"/>
      <c r="CW93" s="80"/>
      <c r="CX93" s="75"/>
      <c r="CY93" s="75"/>
      <c r="CZ93" s="75"/>
      <c r="DA93" s="80"/>
      <c r="DB93" s="75"/>
      <c r="DC93" s="75"/>
      <c r="DD93" s="75"/>
      <c r="DE93" s="80"/>
      <c r="DF93" s="75"/>
      <c r="DG93" s="75"/>
      <c r="DH93" s="75"/>
      <c r="DI93" s="80"/>
      <c r="DJ93" s="75"/>
      <c r="DK93" s="75"/>
      <c r="DL93" s="75"/>
      <c r="DM93" s="80"/>
      <c r="DN93" s="75"/>
      <c r="DO93" s="75"/>
      <c r="DP93" s="75"/>
      <c r="DQ93" s="80"/>
      <c r="DR93" s="75"/>
      <c r="DS93" s="75"/>
      <c r="DT93" s="75"/>
      <c r="DU93" s="80"/>
      <c r="DV93" s="75"/>
      <c r="DW93" s="75"/>
      <c r="DX93" s="75"/>
      <c r="DY93" s="80"/>
      <c r="DZ93" s="75"/>
      <c r="EA93" s="75"/>
      <c r="EB93" s="75"/>
      <c r="EC93" s="80"/>
      <c r="ED93" s="75"/>
      <c r="EE93" s="75"/>
      <c r="EF93" s="75"/>
      <c r="EG93" s="80"/>
      <c r="EH93" s="75"/>
      <c r="EI93" s="75"/>
      <c r="EJ93" s="75"/>
      <c r="EK93" s="80"/>
      <c r="EL93" s="75"/>
      <c r="EM93" s="75"/>
      <c r="EN93" s="75"/>
      <c r="EO93" s="80"/>
      <c r="EP93" s="75"/>
      <c r="EQ93" s="75"/>
      <c r="ER93" s="75"/>
      <c r="ES93" s="80"/>
      <c r="ET93" s="75"/>
      <c r="EU93" s="75"/>
      <c r="EV93" s="75"/>
      <c r="EW93" s="80"/>
      <c r="EX93" s="75"/>
      <c r="EY93" s="75"/>
      <c r="EZ93" s="75"/>
      <c r="FA93" s="80"/>
      <c r="FB93" s="75"/>
      <c r="FC93" s="75"/>
      <c r="FD93" s="75"/>
      <c r="FE93" s="80"/>
      <c r="FF93" s="75"/>
      <c r="FG93" s="75"/>
      <c r="FH93" s="75"/>
      <c r="FI93" s="80"/>
      <c r="FJ93" s="75"/>
      <c r="FK93" s="75"/>
      <c r="FL93" s="75"/>
      <c r="FM93" s="80"/>
      <c r="FN93" s="75"/>
      <c r="FO93" s="75"/>
      <c r="FP93" s="75"/>
      <c r="FQ93" s="80"/>
      <c r="FR93" s="75"/>
      <c r="FS93" s="75"/>
      <c r="FT93" s="75"/>
      <c r="FU93" s="80"/>
      <c r="FV93" s="75"/>
      <c r="FW93" s="75"/>
      <c r="FX93" s="75"/>
      <c r="FY93" s="80"/>
      <c r="FZ93" s="75"/>
      <c r="GA93" s="75"/>
      <c r="GB93" s="75"/>
      <c r="GC93" s="80"/>
      <c r="GD93" s="75"/>
      <c r="GE93" s="75"/>
      <c r="GF93" s="75"/>
      <c r="GG93" s="80"/>
      <c r="GH93" s="75"/>
      <c r="GI93" s="75"/>
      <c r="GJ93" s="75"/>
      <c r="GK93" s="80"/>
      <c r="GL93" s="75"/>
      <c r="GM93" s="75"/>
      <c r="GN93" s="75"/>
      <c r="GO93" s="80"/>
      <c r="GP93" s="75"/>
      <c r="GQ93" s="75"/>
      <c r="GR93" s="75"/>
      <c r="GS93" s="80"/>
      <c r="GT93" s="75"/>
      <c r="GU93" s="75"/>
      <c r="GV93" s="75"/>
      <c r="GW93" s="80"/>
      <c r="GX93" s="75"/>
      <c r="GY93" s="75"/>
      <c r="GZ93" s="75"/>
      <c r="HA93" s="80"/>
      <c r="HB93" s="75"/>
      <c r="HC93" s="75"/>
      <c r="HD93" s="75"/>
      <c r="HE93" s="80"/>
      <c r="HF93" s="75"/>
      <c r="HG93" s="75"/>
      <c r="HH93" s="75"/>
      <c r="HI93" s="80"/>
      <c r="HJ93" s="75"/>
      <c r="HK93" s="75"/>
      <c r="HL93" s="75"/>
      <c r="HM93" s="80"/>
      <c r="HN93" s="75"/>
      <c r="HO93" s="75"/>
      <c r="HP93" s="75"/>
      <c r="HQ93" s="80"/>
      <c r="HR93" s="75"/>
      <c r="HS93" s="75"/>
      <c r="HT93" s="75"/>
      <c r="HU93" s="80"/>
      <c r="HV93" s="75"/>
      <c r="HW93" s="75"/>
      <c r="HX93" s="75"/>
      <c r="HY93" s="80"/>
      <c r="HZ93" s="75"/>
      <c r="IA93" s="75"/>
      <c r="IB93" s="75"/>
      <c r="IC93" s="80"/>
      <c r="ID93" s="75"/>
      <c r="IE93" s="75"/>
      <c r="IF93" s="75"/>
      <c r="IG93" s="80"/>
      <c r="IH93" s="75"/>
      <c r="II93" s="75"/>
      <c r="IJ93" s="75"/>
      <c r="IK93" s="80"/>
      <c r="IL93" s="75"/>
      <c r="IM93" s="75"/>
      <c r="IN93" s="75"/>
      <c r="IO93" s="80"/>
      <c r="IP93" s="75"/>
      <c r="IQ93" s="75"/>
      <c r="IR93" s="75"/>
      <c r="IS93" s="80"/>
      <c r="IT93" s="75"/>
      <c r="IU93" s="75"/>
      <c r="IV93" s="75"/>
    </row>
    <row r="94" spans="1:256" s="18" customFormat="1" ht="18" customHeight="1" x14ac:dyDescent="0.25">
      <c r="A94" s="293">
        <v>53</v>
      </c>
      <c r="B94" s="206" t="s">
        <v>228</v>
      </c>
      <c r="C94" s="152">
        <v>0</v>
      </c>
      <c r="D94" s="152">
        <v>0</v>
      </c>
      <c r="E94" s="80"/>
      <c r="F94" s="75"/>
      <c r="G94" s="75"/>
      <c r="H94" s="75"/>
      <c r="I94" s="80"/>
      <c r="J94" s="75"/>
      <c r="K94" s="75"/>
      <c r="L94" s="75"/>
      <c r="M94" s="80"/>
      <c r="N94" s="75"/>
      <c r="O94" s="75"/>
      <c r="P94" s="75"/>
      <c r="Q94" s="80"/>
      <c r="R94" s="75"/>
      <c r="S94" s="75"/>
      <c r="T94" s="75"/>
      <c r="U94" s="80"/>
      <c r="V94" s="75"/>
      <c r="W94" s="75"/>
      <c r="X94" s="75"/>
      <c r="Y94" s="80"/>
      <c r="Z94" s="75"/>
      <c r="AA94" s="75"/>
      <c r="AB94" s="75"/>
      <c r="AC94" s="80"/>
      <c r="AD94" s="75"/>
      <c r="AE94" s="75"/>
      <c r="AF94" s="75"/>
      <c r="AG94" s="80"/>
      <c r="AH94" s="75"/>
      <c r="AI94" s="75"/>
      <c r="AJ94" s="75"/>
      <c r="AK94" s="80"/>
      <c r="AL94" s="75"/>
      <c r="AM94" s="75"/>
      <c r="AN94" s="75"/>
      <c r="AO94" s="80"/>
      <c r="AP94" s="75"/>
      <c r="AQ94" s="75"/>
      <c r="AR94" s="75"/>
      <c r="AS94" s="80"/>
      <c r="AT94" s="75"/>
      <c r="AU94" s="75"/>
      <c r="AV94" s="75"/>
      <c r="AW94" s="80"/>
      <c r="AX94" s="75"/>
      <c r="AY94" s="75"/>
      <c r="AZ94" s="75"/>
      <c r="BA94" s="80"/>
      <c r="BB94" s="75"/>
      <c r="BC94" s="75"/>
      <c r="BD94" s="75"/>
      <c r="BE94" s="80"/>
      <c r="BF94" s="75"/>
      <c r="BG94" s="75"/>
      <c r="BH94" s="75"/>
      <c r="BI94" s="80"/>
      <c r="BJ94" s="75"/>
      <c r="BK94" s="75"/>
      <c r="BL94" s="75"/>
      <c r="BM94" s="80"/>
      <c r="BN94" s="75"/>
      <c r="BO94" s="75"/>
      <c r="BP94" s="75"/>
      <c r="BQ94" s="80"/>
      <c r="BR94" s="75"/>
      <c r="BS94" s="75"/>
      <c r="BT94" s="75"/>
      <c r="BU94" s="80"/>
      <c r="BV94" s="75"/>
      <c r="BW94" s="75"/>
      <c r="BX94" s="75"/>
      <c r="BY94" s="80"/>
      <c r="BZ94" s="75"/>
      <c r="CA94" s="75"/>
      <c r="CB94" s="75"/>
      <c r="CC94" s="80"/>
      <c r="CD94" s="75"/>
      <c r="CE94" s="75"/>
      <c r="CF94" s="75"/>
      <c r="CG94" s="80"/>
      <c r="CH94" s="75"/>
      <c r="CI94" s="75"/>
      <c r="CJ94" s="75"/>
      <c r="CK94" s="80"/>
      <c r="CL94" s="75"/>
      <c r="CM94" s="75"/>
      <c r="CN94" s="75"/>
      <c r="CO94" s="80"/>
      <c r="CP94" s="75"/>
      <c r="CQ94" s="75"/>
      <c r="CR94" s="75"/>
      <c r="CS94" s="80"/>
      <c r="CT94" s="75"/>
      <c r="CU94" s="75"/>
      <c r="CV94" s="75"/>
      <c r="CW94" s="80"/>
      <c r="CX94" s="75"/>
      <c r="CY94" s="75"/>
      <c r="CZ94" s="75"/>
      <c r="DA94" s="80"/>
      <c r="DB94" s="75"/>
      <c r="DC94" s="75"/>
      <c r="DD94" s="75"/>
      <c r="DE94" s="80"/>
      <c r="DF94" s="75"/>
      <c r="DG94" s="75"/>
      <c r="DH94" s="75"/>
      <c r="DI94" s="80"/>
      <c r="DJ94" s="75"/>
      <c r="DK94" s="75"/>
      <c r="DL94" s="75"/>
      <c r="DM94" s="80"/>
      <c r="DN94" s="75"/>
      <c r="DO94" s="75"/>
      <c r="DP94" s="75"/>
      <c r="DQ94" s="80"/>
      <c r="DR94" s="75"/>
      <c r="DS94" s="75"/>
      <c r="DT94" s="75"/>
      <c r="DU94" s="80"/>
      <c r="DV94" s="75"/>
      <c r="DW94" s="75"/>
      <c r="DX94" s="75"/>
      <c r="DY94" s="80"/>
      <c r="DZ94" s="75"/>
      <c r="EA94" s="75"/>
      <c r="EB94" s="75"/>
      <c r="EC94" s="80"/>
      <c r="ED94" s="75"/>
      <c r="EE94" s="75"/>
      <c r="EF94" s="75"/>
      <c r="EG94" s="80"/>
      <c r="EH94" s="75"/>
      <c r="EI94" s="75"/>
      <c r="EJ94" s="75"/>
      <c r="EK94" s="80"/>
      <c r="EL94" s="75"/>
      <c r="EM94" s="75"/>
      <c r="EN94" s="75"/>
      <c r="EO94" s="80"/>
      <c r="EP94" s="75"/>
      <c r="EQ94" s="75"/>
      <c r="ER94" s="75"/>
      <c r="ES94" s="80"/>
      <c r="ET94" s="75"/>
      <c r="EU94" s="75"/>
      <c r="EV94" s="75"/>
      <c r="EW94" s="80"/>
      <c r="EX94" s="75"/>
      <c r="EY94" s="75"/>
      <c r="EZ94" s="75"/>
      <c r="FA94" s="80"/>
      <c r="FB94" s="75"/>
      <c r="FC94" s="75"/>
      <c r="FD94" s="75"/>
      <c r="FE94" s="80"/>
      <c r="FF94" s="75"/>
      <c r="FG94" s="75"/>
      <c r="FH94" s="75"/>
      <c r="FI94" s="80"/>
      <c r="FJ94" s="75"/>
      <c r="FK94" s="75"/>
      <c r="FL94" s="75"/>
      <c r="FM94" s="80"/>
      <c r="FN94" s="75"/>
      <c r="FO94" s="75"/>
      <c r="FP94" s="75"/>
      <c r="FQ94" s="80"/>
      <c r="FR94" s="75"/>
      <c r="FS94" s="75"/>
      <c r="FT94" s="75"/>
      <c r="FU94" s="80"/>
      <c r="FV94" s="75"/>
      <c r="FW94" s="75"/>
      <c r="FX94" s="75"/>
      <c r="FY94" s="80"/>
      <c r="FZ94" s="75"/>
      <c r="GA94" s="75"/>
      <c r="GB94" s="75"/>
      <c r="GC94" s="80"/>
      <c r="GD94" s="75"/>
      <c r="GE94" s="75"/>
      <c r="GF94" s="75"/>
      <c r="GG94" s="80"/>
      <c r="GH94" s="75"/>
      <c r="GI94" s="75"/>
      <c r="GJ94" s="75"/>
      <c r="GK94" s="80"/>
      <c r="GL94" s="75"/>
      <c r="GM94" s="75"/>
      <c r="GN94" s="75"/>
      <c r="GO94" s="80"/>
      <c r="GP94" s="75"/>
      <c r="GQ94" s="75"/>
      <c r="GR94" s="75"/>
      <c r="GS94" s="80"/>
      <c r="GT94" s="75"/>
      <c r="GU94" s="75"/>
      <c r="GV94" s="75"/>
      <c r="GW94" s="80"/>
      <c r="GX94" s="75"/>
      <c r="GY94" s="75"/>
      <c r="GZ94" s="75"/>
      <c r="HA94" s="80"/>
      <c r="HB94" s="75"/>
      <c r="HC94" s="75"/>
      <c r="HD94" s="75"/>
      <c r="HE94" s="80"/>
      <c r="HF94" s="75"/>
      <c r="HG94" s="75"/>
      <c r="HH94" s="75"/>
      <c r="HI94" s="80"/>
      <c r="HJ94" s="75"/>
      <c r="HK94" s="75"/>
      <c r="HL94" s="75"/>
      <c r="HM94" s="80"/>
      <c r="HN94" s="75"/>
      <c r="HO94" s="75"/>
      <c r="HP94" s="75"/>
      <c r="HQ94" s="80"/>
      <c r="HR94" s="75"/>
      <c r="HS94" s="75"/>
      <c r="HT94" s="75"/>
      <c r="HU94" s="80"/>
      <c r="HV94" s="75"/>
      <c r="HW94" s="75"/>
      <c r="HX94" s="75"/>
      <c r="HY94" s="80"/>
      <c r="HZ94" s="75"/>
      <c r="IA94" s="75"/>
      <c r="IB94" s="75"/>
      <c r="IC94" s="80"/>
      <c r="ID94" s="75"/>
      <c r="IE94" s="75"/>
      <c r="IF94" s="75"/>
      <c r="IG94" s="80"/>
      <c r="IH94" s="75"/>
      <c r="II94" s="75"/>
      <c r="IJ94" s="75"/>
      <c r="IK94" s="80"/>
      <c r="IL94" s="75"/>
      <c r="IM94" s="75"/>
      <c r="IN94" s="75"/>
      <c r="IO94" s="80"/>
      <c r="IP94" s="75"/>
      <c r="IQ94" s="75"/>
      <c r="IR94" s="75"/>
      <c r="IS94" s="80"/>
      <c r="IT94" s="75"/>
      <c r="IU94" s="75"/>
      <c r="IV94" s="75"/>
    </row>
    <row r="95" spans="1:256" s="18" customFormat="1" ht="18" customHeight="1" x14ac:dyDescent="0.25">
      <c r="A95" s="293">
        <v>54</v>
      </c>
      <c r="B95" s="206" t="s">
        <v>186</v>
      </c>
      <c r="C95" s="152">
        <v>0</v>
      </c>
      <c r="D95" s="152">
        <v>0</v>
      </c>
      <c r="E95" s="80"/>
      <c r="F95" s="75"/>
      <c r="G95" s="75"/>
      <c r="H95" s="75"/>
      <c r="I95" s="80"/>
      <c r="J95" s="75"/>
      <c r="K95" s="75"/>
      <c r="L95" s="75"/>
      <c r="M95" s="80"/>
      <c r="N95" s="75"/>
      <c r="O95" s="75"/>
      <c r="P95" s="75"/>
      <c r="Q95" s="80"/>
      <c r="R95" s="75"/>
      <c r="S95" s="75"/>
      <c r="T95" s="75"/>
      <c r="U95" s="80"/>
      <c r="V95" s="75"/>
      <c r="W95" s="75"/>
      <c r="X95" s="75"/>
      <c r="Y95" s="80"/>
      <c r="Z95" s="75"/>
      <c r="AA95" s="75"/>
      <c r="AB95" s="75"/>
      <c r="AC95" s="80"/>
      <c r="AD95" s="75"/>
      <c r="AE95" s="75"/>
      <c r="AF95" s="75"/>
      <c r="AG95" s="80"/>
      <c r="AH95" s="75"/>
      <c r="AI95" s="75"/>
      <c r="AJ95" s="75"/>
      <c r="AK95" s="80"/>
      <c r="AL95" s="75"/>
      <c r="AM95" s="75"/>
      <c r="AN95" s="75"/>
      <c r="AO95" s="80"/>
      <c r="AP95" s="75"/>
      <c r="AQ95" s="75"/>
      <c r="AR95" s="75"/>
      <c r="AS95" s="80"/>
      <c r="AT95" s="75"/>
      <c r="AU95" s="75"/>
      <c r="AV95" s="75"/>
      <c r="AW95" s="80"/>
      <c r="AX95" s="75"/>
      <c r="AY95" s="75"/>
      <c r="AZ95" s="75"/>
      <c r="BA95" s="80"/>
      <c r="BB95" s="75"/>
      <c r="BC95" s="75"/>
      <c r="BD95" s="75"/>
      <c r="BE95" s="80"/>
      <c r="BF95" s="75"/>
      <c r="BG95" s="75"/>
      <c r="BH95" s="75"/>
      <c r="BI95" s="80"/>
      <c r="BJ95" s="75"/>
      <c r="BK95" s="75"/>
      <c r="BL95" s="75"/>
      <c r="BM95" s="80"/>
      <c r="BN95" s="75"/>
      <c r="BO95" s="75"/>
      <c r="BP95" s="75"/>
      <c r="BQ95" s="80"/>
      <c r="BR95" s="75"/>
      <c r="BS95" s="75"/>
      <c r="BT95" s="75"/>
      <c r="BU95" s="80"/>
      <c r="BV95" s="75"/>
      <c r="BW95" s="75"/>
      <c r="BX95" s="75"/>
      <c r="BY95" s="80"/>
      <c r="BZ95" s="75"/>
      <c r="CA95" s="75"/>
      <c r="CB95" s="75"/>
      <c r="CC95" s="80"/>
      <c r="CD95" s="75"/>
      <c r="CE95" s="75"/>
      <c r="CF95" s="75"/>
      <c r="CG95" s="80"/>
      <c r="CH95" s="75"/>
      <c r="CI95" s="75"/>
      <c r="CJ95" s="75"/>
      <c r="CK95" s="80"/>
      <c r="CL95" s="75"/>
      <c r="CM95" s="75"/>
      <c r="CN95" s="75"/>
      <c r="CO95" s="80"/>
      <c r="CP95" s="75"/>
      <c r="CQ95" s="75"/>
      <c r="CR95" s="75"/>
      <c r="CS95" s="80"/>
      <c r="CT95" s="75"/>
      <c r="CU95" s="75"/>
      <c r="CV95" s="75"/>
      <c r="CW95" s="80"/>
      <c r="CX95" s="75"/>
      <c r="CY95" s="75"/>
      <c r="CZ95" s="75"/>
      <c r="DA95" s="80"/>
      <c r="DB95" s="75"/>
      <c r="DC95" s="75"/>
      <c r="DD95" s="75"/>
      <c r="DE95" s="80"/>
      <c r="DF95" s="75"/>
      <c r="DG95" s="75"/>
      <c r="DH95" s="75"/>
      <c r="DI95" s="80"/>
      <c r="DJ95" s="75"/>
      <c r="DK95" s="75"/>
      <c r="DL95" s="75"/>
      <c r="DM95" s="80"/>
      <c r="DN95" s="75"/>
      <c r="DO95" s="75"/>
      <c r="DP95" s="75"/>
      <c r="DQ95" s="80"/>
      <c r="DR95" s="75"/>
      <c r="DS95" s="75"/>
      <c r="DT95" s="75"/>
      <c r="DU95" s="80"/>
      <c r="DV95" s="75"/>
      <c r="DW95" s="75"/>
      <c r="DX95" s="75"/>
      <c r="DY95" s="80"/>
      <c r="DZ95" s="75"/>
      <c r="EA95" s="75"/>
      <c r="EB95" s="75"/>
      <c r="EC95" s="80"/>
      <c r="ED95" s="75"/>
      <c r="EE95" s="75"/>
      <c r="EF95" s="75"/>
      <c r="EG95" s="80"/>
      <c r="EH95" s="75"/>
      <c r="EI95" s="75"/>
      <c r="EJ95" s="75"/>
      <c r="EK95" s="80"/>
      <c r="EL95" s="75"/>
      <c r="EM95" s="75"/>
      <c r="EN95" s="75"/>
      <c r="EO95" s="80"/>
      <c r="EP95" s="75"/>
      <c r="EQ95" s="75"/>
      <c r="ER95" s="75"/>
      <c r="ES95" s="80"/>
      <c r="ET95" s="75"/>
      <c r="EU95" s="75"/>
      <c r="EV95" s="75"/>
      <c r="EW95" s="80"/>
      <c r="EX95" s="75"/>
      <c r="EY95" s="75"/>
      <c r="EZ95" s="75"/>
      <c r="FA95" s="80"/>
      <c r="FB95" s="75"/>
      <c r="FC95" s="75"/>
      <c r="FD95" s="75"/>
      <c r="FE95" s="80"/>
      <c r="FF95" s="75"/>
      <c r="FG95" s="75"/>
      <c r="FH95" s="75"/>
      <c r="FI95" s="80"/>
      <c r="FJ95" s="75"/>
      <c r="FK95" s="75"/>
      <c r="FL95" s="75"/>
      <c r="FM95" s="80"/>
      <c r="FN95" s="75"/>
      <c r="FO95" s="75"/>
      <c r="FP95" s="75"/>
      <c r="FQ95" s="80"/>
      <c r="FR95" s="75"/>
      <c r="FS95" s="75"/>
      <c r="FT95" s="75"/>
      <c r="FU95" s="80"/>
      <c r="FV95" s="75"/>
      <c r="FW95" s="75"/>
      <c r="FX95" s="75"/>
      <c r="FY95" s="80"/>
      <c r="FZ95" s="75"/>
      <c r="GA95" s="75"/>
      <c r="GB95" s="75"/>
      <c r="GC95" s="80"/>
      <c r="GD95" s="75"/>
      <c r="GE95" s="75"/>
      <c r="GF95" s="75"/>
      <c r="GG95" s="80"/>
      <c r="GH95" s="75"/>
      <c r="GI95" s="75"/>
      <c r="GJ95" s="75"/>
      <c r="GK95" s="80"/>
      <c r="GL95" s="75"/>
      <c r="GM95" s="75"/>
      <c r="GN95" s="75"/>
      <c r="GO95" s="80"/>
      <c r="GP95" s="75"/>
      <c r="GQ95" s="75"/>
      <c r="GR95" s="75"/>
      <c r="GS95" s="80"/>
      <c r="GT95" s="75"/>
      <c r="GU95" s="75"/>
      <c r="GV95" s="75"/>
      <c r="GW95" s="80"/>
      <c r="GX95" s="75"/>
      <c r="GY95" s="75"/>
      <c r="GZ95" s="75"/>
      <c r="HA95" s="80"/>
      <c r="HB95" s="75"/>
      <c r="HC95" s="75"/>
      <c r="HD95" s="75"/>
      <c r="HE95" s="80"/>
      <c r="HF95" s="75"/>
      <c r="HG95" s="75"/>
      <c r="HH95" s="75"/>
      <c r="HI95" s="80"/>
      <c r="HJ95" s="75"/>
      <c r="HK95" s="75"/>
      <c r="HL95" s="75"/>
      <c r="HM95" s="80"/>
      <c r="HN95" s="75"/>
      <c r="HO95" s="75"/>
      <c r="HP95" s="75"/>
      <c r="HQ95" s="80"/>
      <c r="HR95" s="75"/>
      <c r="HS95" s="75"/>
      <c r="HT95" s="75"/>
      <c r="HU95" s="80"/>
      <c r="HV95" s="75"/>
      <c r="HW95" s="75"/>
      <c r="HX95" s="75"/>
      <c r="HY95" s="80"/>
      <c r="HZ95" s="75"/>
      <c r="IA95" s="75"/>
      <c r="IB95" s="75"/>
      <c r="IC95" s="80"/>
      <c r="ID95" s="75"/>
      <c r="IE95" s="75"/>
      <c r="IF95" s="75"/>
      <c r="IG95" s="80"/>
      <c r="IH95" s="75"/>
      <c r="II95" s="75"/>
      <c r="IJ95" s="75"/>
      <c r="IK95" s="80"/>
      <c r="IL95" s="75"/>
      <c r="IM95" s="75"/>
      <c r="IN95" s="75"/>
      <c r="IO95" s="80"/>
      <c r="IP95" s="75"/>
      <c r="IQ95" s="75"/>
      <c r="IR95" s="75"/>
      <c r="IS95" s="80"/>
      <c r="IT95" s="75"/>
      <c r="IU95" s="75"/>
      <c r="IV95" s="75"/>
    </row>
    <row r="96" spans="1:256" s="18" customFormat="1" ht="18" customHeight="1" x14ac:dyDescent="0.25">
      <c r="A96" s="293">
        <v>55</v>
      </c>
      <c r="B96" s="206" t="s">
        <v>187</v>
      </c>
      <c r="C96" s="195">
        <v>0</v>
      </c>
      <c r="D96" s="195">
        <v>0</v>
      </c>
      <c r="E96" s="80"/>
      <c r="F96" s="75"/>
      <c r="G96" s="75"/>
      <c r="H96" s="75"/>
      <c r="I96" s="80"/>
      <c r="J96" s="75"/>
      <c r="K96" s="75"/>
      <c r="L96" s="75"/>
      <c r="M96" s="80"/>
      <c r="N96" s="75"/>
      <c r="O96" s="75"/>
      <c r="P96" s="75"/>
      <c r="Q96" s="80"/>
      <c r="R96" s="75"/>
      <c r="S96" s="75"/>
      <c r="T96" s="75"/>
      <c r="U96" s="80"/>
      <c r="V96" s="75"/>
      <c r="W96" s="75"/>
      <c r="X96" s="75"/>
      <c r="Y96" s="80"/>
      <c r="Z96" s="75"/>
      <c r="AA96" s="75"/>
      <c r="AB96" s="75"/>
      <c r="AC96" s="80"/>
      <c r="AD96" s="75"/>
      <c r="AE96" s="75"/>
      <c r="AF96" s="75"/>
      <c r="AG96" s="80"/>
      <c r="AH96" s="75"/>
      <c r="AI96" s="75"/>
      <c r="AJ96" s="75"/>
      <c r="AK96" s="80"/>
      <c r="AL96" s="75"/>
      <c r="AM96" s="75"/>
      <c r="AN96" s="75"/>
      <c r="AO96" s="80"/>
      <c r="AP96" s="75"/>
      <c r="AQ96" s="75"/>
      <c r="AR96" s="75"/>
      <c r="AS96" s="80"/>
      <c r="AT96" s="75"/>
      <c r="AU96" s="75"/>
      <c r="AV96" s="75"/>
      <c r="AW96" s="80"/>
      <c r="AX96" s="75"/>
      <c r="AY96" s="75"/>
      <c r="AZ96" s="75"/>
      <c r="BA96" s="80"/>
      <c r="BB96" s="75"/>
      <c r="BC96" s="75"/>
      <c r="BD96" s="75"/>
      <c r="BE96" s="80"/>
      <c r="BF96" s="75"/>
      <c r="BG96" s="75"/>
      <c r="BH96" s="75"/>
      <c r="BI96" s="80"/>
      <c r="BJ96" s="75"/>
      <c r="BK96" s="75"/>
      <c r="BL96" s="75"/>
      <c r="BM96" s="80"/>
      <c r="BN96" s="75"/>
      <c r="BO96" s="75"/>
      <c r="BP96" s="75"/>
      <c r="BQ96" s="80"/>
      <c r="BR96" s="75"/>
      <c r="BS96" s="75"/>
      <c r="BT96" s="75"/>
      <c r="BU96" s="80"/>
      <c r="BV96" s="75"/>
      <c r="BW96" s="75"/>
      <c r="BX96" s="75"/>
      <c r="BY96" s="80"/>
      <c r="BZ96" s="75"/>
      <c r="CA96" s="75"/>
      <c r="CB96" s="75"/>
      <c r="CC96" s="80"/>
      <c r="CD96" s="75"/>
      <c r="CE96" s="75"/>
      <c r="CF96" s="75"/>
      <c r="CG96" s="80"/>
      <c r="CH96" s="75"/>
      <c r="CI96" s="75"/>
      <c r="CJ96" s="75"/>
      <c r="CK96" s="80"/>
      <c r="CL96" s="75"/>
      <c r="CM96" s="75"/>
      <c r="CN96" s="75"/>
      <c r="CO96" s="80"/>
      <c r="CP96" s="75"/>
      <c r="CQ96" s="75"/>
      <c r="CR96" s="75"/>
      <c r="CS96" s="80"/>
      <c r="CT96" s="75"/>
      <c r="CU96" s="75"/>
      <c r="CV96" s="75"/>
      <c r="CW96" s="80"/>
      <c r="CX96" s="75"/>
      <c r="CY96" s="75"/>
      <c r="CZ96" s="75"/>
      <c r="DA96" s="80"/>
      <c r="DB96" s="75"/>
      <c r="DC96" s="75"/>
      <c r="DD96" s="75"/>
      <c r="DE96" s="80"/>
      <c r="DF96" s="75"/>
      <c r="DG96" s="75"/>
      <c r="DH96" s="75"/>
      <c r="DI96" s="80"/>
      <c r="DJ96" s="75"/>
      <c r="DK96" s="75"/>
      <c r="DL96" s="75"/>
      <c r="DM96" s="80"/>
      <c r="DN96" s="75"/>
      <c r="DO96" s="75"/>
      <c r="DP96" s="75"/>
      <c r="DQ96" s="80"/>
      <c r="DR96" s="75"/>
      <c r="DS96" s="75"/>
      <c r="DT96" s="75"/>
      <c r="DU96" s="80"/>
      <c r="DV96" s="75"/>
      <c r="DW96" s="75"/>
      <c r="DX96" s="75"/>
      <c r="DY96" s="80"/>
      <c r="DZ96" s="75"/>
      <c r="EA96" s="75"/>
      <c r="EB96" s="75"/>
      <c r="EC96" s="80"/>
      <c r="ED96" s="75"/>
      <c r="EE96" s="75"/>
      <c r="EF96" s="75"/>
      <c r="EG96" s="80"/>
      <c r="EH96" s="75"/>
      <c r="EI96" s="75"/>
      <c r="EJ96" s="75"/>
      <c r="EK96" s="80"/>
      <c r="EL96" s="75"/>
      <c r="EM96" s="75"/>
      <c r="EN96" s="75"/>
      <c r="EO96" s="80"/>
      <c r="EP96" s="75"/>
      <c r="EQ96" s="75"/>
      <c r="ER96" s="75"/>
      <c r="ES96" s="80"/>
      <c r="ET96" s="75"/>
      <c r="EU96" s="75"/>
      <c r="EV96" s="75"/>
      <c r="EW96" s="80"/>
      <c r="EX96" s="75"/>
      <c r="EY96" s="75"/>
      <c r="EZ96" s="75"/>
      <c r="FA96" s="80"/>
      <c r="FB96" s="75"/>
      <c r="FC96" s="75"/>
      <c r="FD96" s="75"/>
      <c r="FE96" s="80"/>
      <c r="FF96" s="75"/>
      <c r="FG96" s="75"/>
      <c r="FH96" s="75"/>
      <c r="FI96" s="80"/>
      <c r="FJ96" s="75"/>
      <c r="FK96" s="75"/>
      <c r="FL96" s="75"/>
      <c r="FM96" s="80"/>
      <c r="FN96" s="75"/>
      <c r="FO96" s="75"/>
      <c r="FP96" s="75"/>
      <c r="FQ96" s="80"/>
      <c r="FR96" s="75"/>
      <c r="FS96" s="75"/>
      <c r="FT96" s="75"/>
      <c r="FU96" s="80"/>
      <c r="FV96" s="75"/>
      <c r="FW96" s="75"/>
      <c r="FX96" s="75"/>
      <c r="FY96" s="80"/>
      <c r="FZ96" s="75"/>
      <c r="GA96" s="75"/>
      <c r="GB96" s="75"/>
      <c r="GC96" s="80"/>
      <c r="GD96" s="75"/>
      <c r="GE96" s="75"/>
      <c r="GF96" s="75"/>
      <c r="GG96" s="80"/>
      <c r="GH96" s="75"/>
      <c r="GI96" s="75"/>
      <c r="GJ96" s="75"/>
      <c r="GK96" s="80"/>
      <c r="GL96" s="75"/>
      <c r="GM96" s="75"/>
      <c r="GN96" s="75"/>
      <c r="GO96" s="80"/>
      <c r="GP96" s="75"/>
      <c r="GQ96" s="75"/>
      <c r="GR96" s="75"/>
      <c r="GS96" s="80"/>
      <c r="GT96" s="75"/>
      <c r="GU96" s="75"/>
      <c r="GV96" s="75"/>
      <c r="GW96" s="80"/>
      <c r="GX96" s="75"/>
      <c r="GY96" s="75"/>
      <c r="GZ96" s="75"/>
      <c r="HA96" s="80"/>
      <c r="HB96" s="75"/>
      <c r="HC96" s="75"/>
      <c r="HD96" s="75"/>
      <c r="HE96" s="80"/>
      <c r="HF96" s="75"/>
      <c r="HG96" s="75"/>
      <c r="HH96" s="75"/>
      <c r="HI96" s="80"/>
      <c r="HJ96" s="75"/>
      <c r="HK96" s="75"/>
      <c r="HL96" s="75"/>
      <c r="HM96" s="80"/>
      <c r="HN96" s="75"/>
      <c r="HO96" s="75"/>
      <c r="HP96" s="75"/>
      <c r="HQ96" s="80"/>
      <c r="HR96" s="75"/>
      <c r="HS96" s="75"/>
      <c r="HT96" s="75"/>
      <c r="HU96" s="80"/>
      <c r="HV96" s="75"/>
      <c r="HW96" s="75"/>
      <c r="HX96" s="75"/>
      <c r="HY96" s="80"/>
      <c r="HZ96" s="75"/>
      <c r="IA96" s="75"/>
      <c r="IB96" s="75"/>
      <c r="IC96" s="80"/>
      <c r="ID96" s="75"/>
      <c r="IE96" s="75"/>
      <c r="IF96" s="75"/>
      <c r="IG96" s="80"/>
      <c r="IH96" s="75"/>
      <c r="II96" s="75"/>
      <c r="IJ96" s="75"/>
      <c r="IK96" s="80"/>
      <c r="IL96" s="75"/>
      <c r="IM96" s="75"/>
      <c r="IN96" s="75"/>
      <c r="IO96" s="80"/>
      <c r="IP96" s="75"/>
      <c r="IQ96" s="75"/>
      <c r="IR96" s="75"/>
      <c r="IS96" s="80"/>
      <c r="IT96" s="75"/>
      <c r="IU96" s="75"/>
      <c r="IV96" s="75"/>
    </row>
    <row r="97" spans="1:256" s="18" customFormat="1" ht="18" customHeight="1" thickBot="1" x14ac:dyDescent="0.3">
      <c r="A97" s="293">
        <v>56</v>
      </c>
      <c r="B97" s="226" t="s">
        <v>188</v>
      </c>
      <c r="C97" s="196">
        <v>0</v>
      </c>
      <c r="D97" s="196">
        <v>0</v>
      </c>
      <c r="E97" s="80"/>
      <c r="F97" s="75"/>
      <c r="G97" s="75"/>
      <c r="H97" s="75"/>
      <c r="I97" s="80"/>
      <c r="J97" s="75"/>
      <c r="K97" s="75"/>
      <c r="L97" s="75"/>
      <c r="M97" s="80"/>
      <c r="N97" s="75"/>
      <c r="O97" s="75"/>
      <c r="P97" s="75"/>
      <c r="Q97" s="80"/>
      <c r="R97" s="75"/>
      <c r="S97" s="75"/>
      <c r="T97" s="75"/>
      <c r="U97" s="80"/>
      <c r="V97" s="75"/>
      <c r="W97" s="75"/>
      <c r="X97" s="75"/>
      <c r="Y97" s="80"/>
      <c r="Z97" s="75"/>
      <c r="AA97" s="75"/>
      <c r="AB97" s="75"/>
      <c r="AC97" s="80"/>
      <c r="AD97" s="75"/>
      <c r="AE97" s="75"/>
      <c r="AF97" s="75"/>
      <c r="AG97" s="80"/>
      <c r="AH97" s="75"/>
      <c r="AI97" s="75"/>
      <c r="AJ97" s="75"/>
      <c r="AK97" s="80"/>
      <c r="AL97" s="75"/>
      <c r="AM97" s="75"/>
      <c r="AN97" s="75"/>
      <c r="AO97" s="80"/>
      <c r="AP97" s="75"/>
      <c r="AQ97" s="75"/>
      <c r="AR97" s="75"/>
      <c r="AS97" s="80"/>
      <c r="AT97" s="75"/>
      <c r="AU97" s="75"/>
      <c r="AV97" s="75"/>
      <c r="AW97" s="80"/>
      <c r="AX97" s="75"/>
      <c r="AY97" s="75"/>
      <c r="AZ97" s="75"/>
      <c r="BA97" s="80"/>
      <c r="BB97" s="75"/>
      <c r="BC97" s="75"/>
      <c r="BD97" s="75"/>
      <c r="BE97" s="80"/>
      <c r="BF97" s="75"/>
      <c r="BG97" s="75"/>
      <c r="BH97" s="75"/>
      <c r="BI97" s="80"/>
      <c r="BJ97" s="75"/>
      <c r="BK97" s="75"/>
      <c r="BL97" s="75"/>
      <c r="BM97" s="80"/>
      <c r="BN97" s="75"/>
      <c r="BO97" s="75"/>
      <c r="BP97" s="75"/>
      <c r="BQ97" s="80"/>
      <c r="BR97" s="75"/>
      <c r="BS97" s="75"/>
      <c r="BT97" s="75"/>
      <c r="BU97" s="80"/>
      <c r="BV97" s="75"/>
      <c r="BW97" s="75"/>
      <c r="BX97" s="75"/>
      <c r="BY97" s="80"/>
      <c r="BZ97" s="75"/>
      <c r="CA97" s="75"/>
      <c r="CB97" s="75"/>
      <c r="CC97" s="80"/>
      <c r="CD97" s="75"/>
      <c r="CE97" s="75"/>
      <c r="CF97" s="75"/>
      <c r="CG97" s="80"/>
      <c r="CH97" s="75"/>
      <c r="CI97" s="75"/>
      <c r="CJ97" s="75"/>
      <c r="CK97" s="80"/>
      <c r="CL97" s="75"/>
      <c r="CM97" s="75"/>
      <c r="CN97" s="75"/>
      <c r="CO97" s="80"/>
      <c r="CP97" s="75"/>
      <c r="CQ97" s="75"/>
      <c r="CR97" s="75"/>
      <c r="CS97" s="80"/>
      <c r="CT97" s="75"/>
      <c r="CU97" s="75"/>
      <c r="CV97" s="75"/>
      <c r="CW97" s="80"/>
      <c r="CX97" s="75"/>
      <c r="CY97" s="75"/>
      <c r="CZ97" s="75"/>
      <c r="DA97" s="80"/>
      <c r="DB97" s="75"/>
      <c r="DC97" s="75"/>
      <c r="DD97" s="75"/>
      <c r="DE97" s="80"/>
      <c r="DF97" s="75"/>
      <c r="DG97" s="75"/>
      <c r="DH97" s="75"/>
      <c r="DI97" s="80"/>
      <c r="DJ97" s="75"/>
      <c r="DK97" s="75"/>
      <c r="DL97" s="75"/>
      <c r="DM97" s="80"/>
      <c r="DN97" s="75"/>
      <c r="DO97" s="75"/>
      <c r="DP97" s="75"/>
      <c r="DQ97" s="80"/>
      <c r="DR97" s="75"/>
      <c r="DS97" s="75"/>
      <c r="DT97" s="75"/>
      <c r="DU97" s="80"/>
      <c r="DV97" s="75"/>
      <c r="DW97" s="75"/>
      <c r="DX97" s="75"/>
      <c r="DY97" s="80"/>
      <c r="DZ97" s="75"/>
      <c r="EA97" s="75"/>
      <c r="EB97" s="75"/>
      <c r="EC97" s="80"/>
      <c r="ED97" s="75"/>
      <c r="EE97" s="75"/>
      <c r="EF97" s="75"/>
      <c r="EG97" s="80"/>
      <c r="EH97" s="75"/>
      <c r="EI97" s="75"/>
      <c r="EJ97" s="75"/>
      <c r="EK97" s="80"/>
      <c r="EL97" s="75"/>
      <c r="EM97" s="75"/>
      <c r="EN97" s="75"/>
      <c r="EO97" s="80"/>
      <c r="EP97" s="75"/>
      <c r="EQ97" s="75"/>
      <c r="ER97" s="75"/>
      <c r="ES97" s="80"/>
      <c r="ET97" s="75"/>
      <c r="EU97" s="75"/>
      <c r="EV97" s="75"/>
      <c r="EW97" s="80"/>
      <c r="EX97" s="75"/>
      <c r="EY97" s="75"/>
      <c r="EZ97" s="75"/>
      <c r="FA97" s="80"/>
      <c r="FB97" s="75"/>
      <c r="FC97" s="75"/>
      <c r="FD97" s="75"/>
      <c r="FE97" s="80"/>
      <c r="FF97" s="75"/>
      <c r="FG97" s="75"/>
      <c r="FH97" s="75"/>
      <c r="FI97" s="80"/>
      <c r="FJ97" s="75"/>
      <c r="FK97" s="75"/>
      <c r="FL97" s="75"/>
      <c r="FM97" s="80"/>
      <c r="FN97" s="75"/>
      <c r="FO97" s="75"/>
      <c r="FP97" s="75"/>
      <c r="FQ97" s="80"/>
      <c r="FR97" s="75"/>
      <c r="FS97" s="75"/>
      <c r="FT97" s="75"/>
      <c r="FU97" s="80"/>
      <c r="FV97" s="75"/>
      <c r="FW97" s="75"/>
      <c r="FX97" s="75"/>
      <c r="FY97" s="80"/>
      <c r="FZ97" s="75"/>
      <c r="GA97" s="75"/>
      <c r="GB97" s="75"/>
      <c r="GC97" s="80"/>
      <c r="GD97" s="75"/>
      <c r="GE97" s="75"/>
      <c r="GF97" s="75"/>
      <c r="GG97" s="80"/>
      <c r="GH97" s="75"/>
      <c r="GI97" s="75"/>
      <c r="GJ97" s="75"/>
      <c r="GK97" s="80"/>
      <c r="GL97" s="75"/>
      <c r="GM97" s="75"/>
      <c r="GN97" s="75"/>
      <c r="GO97" s="80"/>
      <c r="GP97" s="75"/>
      <c r="GQ97" s="75"/>
      <c r="GR97" s="75"/>
      <c r="GS97" s="80"/>
      <c r="GT97" s="75"/>
      <c r="GU97" s="75"/>
      <c r="GV97" s="75"/>
      <c r="GW97" s="80"/>
      <c r="GX97" s="75"/>
      <c r="GY97" s="75"/>
      <c r="GZ97" s="75"/>
      <c r="HA97" s="80"/>
      <c r="HB97" s="75"/>
      <c r="HC97" s="75"/>
      <c r="HD97" s="75"/>
      <c r="HE97" s="80"/>
      <c r="HF97" s="75"/>
      <c r="HG97" s="75"/>
      <c r="HH97" s="75"/>
      <c r="HI97" s="80"/>
      <c r="HJ97" s="75"/>
      <c r="HK97" s="75"/>
      <c r="HL97" s="75"/>
      <c r="HM97" s="80"/>
      <c r="HN97" s="75"/>
      <c r="HO97" s="75"/>
      <c r="HP97" s="75"/>
      <c r="HQ97" s="80"/>
      <c r="HR97" s="75"/>
      <c r="HS97" s="75"/>
      <c r="HT97" s="75"/>
      <c r="HU97" s="80"/>
      <c r="HV97" s="75"/>
      <c r="HW97" s="75"/>
      <c r="HX97" s="75"/>
      <c r="HY97" s="80"/>
      <c r="HZ97" s="75"/>
      <c r="IA97" s="75"/>
      <c r="IB97" s="75"/>
      <c r="IC97" s="80"/>
      <c r="ID97" s="75"/>
      <c r="IE97" s="75"/>
      <c r="IF97" s="75"/>
      <c r="IG97" s="80"/>
      <c r="IH97" s="75"/>
      <c r="II97" s="75"/>
      <c r="IJ97" s="75"/>
      <c r="IK97" s="80"/>
      <c r="IL97" s="75"/>
      <c r="IM97" s="75"/>
      <c r="IN97" s="75"/>
      <c r="IO97" s="80"/>
      <c r="IP97" s="75"/>
      <c r="IQ97" s="75"/>
      <c r="IR97" s="75"/>
      <c r="IS97" s="80"/>
      <c r="IT97" s="75"/>
      <c r="IU97" s="75"/>
      <c r="IV97" s="75"/>
    </row>
    <row r="98" spans="1:256" s="18" customFormat="1" ht="18" customHeight="1" x14ac:dyDescent="0.25">
      <c r="A98" s="293">
        <v>57</v>
      </c>
      <c r="B98" s="348" t="s">
        <v>361</v>
      </c>
      <c r="C98" s="198">
        <f>SUM(C93:C97)</f>
        <v>0</v>
      </c>
      <c r="D98" s="198">
        <f>SUM(D93:D97)</f>
        <v>0</v>
      </c>
      <c r="E98" s="80"/>
      <c r="F98" s="75"/>
      <c r="G98" s="76"/>
      <c r="H98" s="75"/>
      <c r="I98" s="80"/>
      <c r="J98" s="75"/>
      <c r="K98" s="76"/>
      <c r="L98" s="75"/>
      <c r="M98" s="80"/>
      <c r="N98" s="75"/>
      <c r="O98" s="76"/>
      <c r="P98" s="75"/>
      <c r="Q98" s="80"/>
      <c r="R98" s="75"/>
      <c r="S98" s="76"/>
      <c r="T98" s="75"/>
      <c r="U98" s="80"/>
      <c r="V98" s="75"/>
      <c r="W98" s="76"/>
      <c r="X98" s="75"/>
      <c r="Y98" s="80"/>
      <c r="Z98" s="75"/>
      <c r="AA98" s="76"/>
      <c r="AB98" s="75"/>
      <c r="AC98" s="80"/>
      <c r="AD98" s="75"/>
      <c r="AE98" s="76"/>
      <c r="AF98" s="75"/>
      <c r="AG98" s="80"/>
      <c r="AH98" s="75"/>
      <c r="AI98" s="76"/>
      <c r="AJ98" s="75"/>
      <c r="AK98" s="80"/>
      <c r="AL98" s="75"/>
      <c r="AM98" s="76"/>
      <c r="AN98" s="75"/>
      <c r="AO98" s="80"/>
      <c r="AP98" s="75"/>
      <c r="AQ98" s="76"/>
      <c r="AR98" s="75"/>
      <c r="AS98" s="80"/>
      <c r="AT98" s="75"/>
      <c r="AU98" s="76"/>
      <c r="AV98" s="75"/>
      <c r="AW98" s="80"/>
      <c r="AX98" s="75"/>
      <c r="AY98" s="76"/>
      <c r="AZ98" s="75"/>
      <c r="BA98" s="80"/>
      <c r="BB98" s="75"/>
      <c r="BC98" s="76"/>
      <c r="BD98" s="75"/>
      <c r="BE98" s="80"/>
      <c r="BF98" s="75"/>
      <c r="BG98" s="76"/>
      <c r="BH98" s="75"/>
      <c r="BI98" s="80"/>
      <c r="BJ98" s="75"/>
      <c r="BK98" s="76"/>
      <c r="BL98" s="75"/>
      <c r="BM98" s="80"/>
      <c r="BN98" s="75"/>
      <c r="BO98" s="76"/>
      <c r="BP98" s="75"/>
      <c r="BQ98" s="80"/>
      <c r="BR98" s="75"/>
      <c r="BS98" s="76"/>
      <c r="BT98" s="75"/>
      <c r="BU98" s="80"/>
      <c r="BV98" s="75"/>
      <c r="BW98" s="76"/>
      <c r="BX98" s="75"/>
      <c r="BY98" s="80"/>
      <c r="BZ98" s="75"/>
      <c r="CA98" s="76"/>
      <c r="CB98" s="75"/>
      <c r="CC98" s="80"/>
      <c r="CD98" s="75"/>
      <c r="CE98" s="76"/>
      <c r="CF98" s="75"/>
      <c r="CG98" s="80"/>
      <c r="CH98" s="75"/>
      <c r="CI98" s="76"/>
      <c r="CJ98" s="75"/>
      <c r="CK98" s="80"/>
      <c r="CL98" s="75"/>
      <c r="CM98" s="76"/>
      <c r="CN98" s="75"/>
      <c r="CO98" s="80"/>
      <c r="CP98" s="75"/>
      <c r="CQ98" s="76"/>
      <c r="CR98" s="75"/>
      <c r="CS98" s="80"/>
      <c r="CT98" s="75"/>
      <c r="CU98" s="76"/>
      <c r="CV98" s="75"/>
      <c r="CW98" s="80"/>
      <c r="CX98" s="75"/>
      <c r="CY98" s="76"/>
      <c r="CZ98" s="75"/>
      <c r="DA98" s="80"/>
      <c r="DB98" s="75"/>
      <c r="DC98" s="76"/>
      <c r="DD98" s="75"/>
      <c r="DE98" s="80"/>
      <c r="DF98" s="75"/>
      <c r="DG98" s="76"/>
      <c r="DH98" s="75"/>
      <c r="DI98" s="80"/>
      <c r="DJ98" s="75"/>
      <c r="DK98" s="76"/>
      <c r="DL98" s="75"/>
      <c r="DM98" s="80"/>
      <c r="DN98" s="75"/>
      <c r="DO98" s="76"/>
      <c r="DP98" s="75"/>
      <c r="DQ98" s="80"/>
      <c r="DR98" s="75"/>
      <c r="DS98" s="76"/>
      <c r="DT98" s="75"/>
      <c r="DU98" s="80"/>
      <c r="DV98" s="75"/>
      <c r="DW98" s="76"/>
      <c r="DX98" s="75"/>
      <c r="DY98" s="80"/>
      <c r="DZ98" s="75"/>
      <c r="EA98" s="76"/>
      <c r="EB98" s="75"/>
      <c r="EC98" s="80"/>
      <c r="ED98" s="75"/>
      <c r="EE98" s="76"/>
      <c r="EF98" s="75"/>
      <c r="EG98" s="80"/>
      <c r="EH98" s="75"/>
      <c r="EI98" s="76"/>
      <c r="EJ98" s="75"/>
      <c r="EK98" s="80"/>
      <c r="EL98" s="75"/>
      <c r="EM98" s="76"/>
      <c r="EN98" s="75"/>
      <c r="EO98" s="80"/>
      <c r="EP98" s="75"/>
      <c r="EQ98" s="76"/>
      <c r="ER98" s="75"/>
      <c r="ES98" s="80"/>
      <c r="ET98" s="75"/>
      <c r="EU98" s="76"/>
      <c r="EV98" s="75"/>
      <c r="EW98" s="80"/>
      <c r="EX98" s="75"/>
      <c r="EY98" s="76"/>
      <c r="EZ98" s="75"/>
      <c r="FA98" s="80"/>
      <c r="FB98" s="75"/>
      <c r="FC98" s="76"/>
      <c r="FD98" s="75"/>
      <c r="FE98" s="80"/>
      <c r="FF98" s="75"/>
      <c r="FG98" s="76"/>
      <c r="FH98" s="75"/>
      <c r="FI98" s="80"/>
      <c r="FJ98" s="75"/>
      <c r="FK98" s="76"/>
      <c r="FL98" s="75"/>
      <c r="FM98" s="80"/>
      <c r="FN98" s="75"/>
      <c r="FO98" s="76"/>
      <c r="FP98" s="75"/>
      <c r="FQ98" s="80"/>
      <c r="FR98" s="75"/>
      <c r="FS98" s="76"/>
      <c r="FT98" s="75"/>
      <c r="FU98" s="80"/>
      <c r="FV98" s="75"/>
      <c r="FW98" s="76"/>
      <c r="FX98" s="75"/>
      <c r="FY98" s="80"/>
      <c r="FZ98" s="75"/>
      <c r="GA98" s="76"/>
      <c r="GB98" s="75"/>
      <c r="GC98" s="80"/>
      <c r="GD98" s="75"/>
      <c r="GE98" s="76"/>
      <c r="GF98" s="75"/>
      <c r="GG98" s="80"/>
      <c r="GH98" s="75"/>
      <c r="GI98" s="76"/>
      <c r="GJ98" s="75"/>
      <c r="GK98" s="80"/>
      <c r="GL98" s="75"/>
      <c r="GM98" s="76"/>
      <c r="GN98" s="75"/>
      <c r="GO98" s="80"/>
      <c r="GP98" s="75"/>
      <c r="GQ98" s="76"/>
      <c r="GR98" s="75"/>
      <c r="GS98" s="80"/>
      <c r="GT98" s="75"/>
      <c r="GU98" s="76"/>
      <c r="GV98" s="75"/>
      <c r="GW98" s="80"/>
      <c r="GX98" s="75"/>
      <c r="GY98" s="76"/>
      <c r="GZ98" s="75"/>
      <c r="HA98" s="80"/>
      <c r="HB98" s="75"/>
      <c r="HC98" s="76"/>
      <c r="HD98" s="75"/>
      <c r="HE98" s="80"/>
      <c r="HF98" s="75"/>
      <c r="HG98" s="76"/>
      <c r="HH98" s="75"/>
      <c r="HI98" s="80"/>
      <c r="HJ98" s="75"/>
      <c r="HK98" s="76"/>
      <c r="HL98" s="75"/>
      <c r="HM98" s="80"/>
      <c r="HN98" s="75"/>
      <c r="HO98" s="76"/>
      <c r="HP98" s="75"/>
      <c r="HQ98" s="80"/>
      <c r="HR98" s="75"/>
      <c r="HS98" s="76"/>
      <c r="HT98" s="75"/>
      <c r="HU98" s="80"/>
      <c r="HV98" s="75"/>
      <c r="HW98" s="76"/>
      <c r="HX98" s="75"/>
      <c r="HY98" s="80"/>
      <c r="HZ98" s="75"/>
      <c r="IA98" s="76"/>
      <c r="IB98" s="75"/>
      <c r="IC98" s="80"/>
      <c r="ID98" s="75"/>
      <c r="IE98" s="76"/>
      <c r="IF98" s="75"/>
      <c r="IG98" s="80"/>
      <c r="IH98" s="75"/>
      <c r="II98" s="76"/>
      <c r="IJ98" s="75"/>
      <c r="IK98" s="80"/>
      <c r="IL98" s="75"/>
      <c r="IM98" s="76"/>
      <c r="IN98" s="75"/>
      <c r="IO98" s="80"/>
      <c r="IP98" s="75"/>
      <c r="IQ98" s="76"/>
      <c r="IR98" s="75"/>
      <c r="IS98" s="80"/>
      <c r="IT98" s="75"/>
      <c r="IU98" s="76"/>
      <c r="IV98" s="75"/>
    </row>
    <row r="99" spans="1:256" x14ac:dyDescent="0.25">
      <c r="A99" s="317"/>
    </row>
    <row r="100" spans="1:256" ht="15" x14ac:dyDescent="0.25">
      <c r="A100" s="317"/>
      <c r="B100" s="370" t="s">
        <v>379</v>
      </c>
      <c r="C100" s="371" t="s">
        <v>121</v>
      </c>
      <c r="D100" s="371" t="s">
        <v>125</v>
      </c>
    </row>
    <row r="101" spans="1:256" ht="15" x14ac:dyDescent="0.25">
      <c r="A101" s="293">
        <v>58</v>
      </c>
      <c r="B101" s="206" t="s">
        <v>380</v>
      </c>
      <c r="C101" s="152">
        <v>0</v>
      </c>
      <c r="D101" s="152">
        <v>0</v>
      </c>
    </row>
    <row r="102" spans="1:256" x14ac:dyDescent="0.25">
      <c r="A102" s="317"/>
    </row>
    <row r="103" spans="1:256" s="18" customFormat="1" ht="18" customHeight="1" x14ac:dyDescent="0.25">
      <c r="A103" s="318"/>
      <c r="B103" s="143" t="s">
        <v>199</v>
      </c>
      <c r="C103" s="49" t="s">
        <v>142</v>
      </c>
      <c r="D103" s="49" t="s">
        <v>142</v>
      </c>
    </row>
    <row r="104" spans="1:256" s="118" customFormat="1" ht="18" customHeight="1" x14ac:dyDescent="0.25">
      <c r="A104" s="317"/>
      <c r="B104" s="136" t="s">
        <v>309</v>
      </c>
      <c r="C104" s="136" t="s">
        <v>121</v>
      </c>
      <c r="D104" s="136" t="s">
        <v>125</v>
      </c>
      <c r="F104" s="141"/>
      <c r="G104" s="142"/>
      <c r="H104" s="142"/>
      <c r="J104" s="141"/>
      <c r="K104" s="142"/>
      <c r="L104" s="142"/>
      <c r="N104" s="141"/>
      <c r="O104" s="142"/>
      <c r="P104" s="142"/>
      <c r="R104" s="141"/>
      <c r="S104" s="142"/>
      <c r="T104" s="142"/>
      <c r="V104" s="141"/>
      <c r="W104" s="142"/>
      <c r="X104" s="142"/>
      <c r="Z104" s="141"/>
      <c r="AA104" s="142"/>
      <c r="AB104" s="142"/>
      <c r="AD104" s="141"/>
      <c r="AE104" s="142"/>
      <c r="AF104" s="142"/>
      <c r="AH104" s="141"/>
      <c r="AI104" s="142"/>
      <c r="AJ104" s="142"/>
      <c r="AL104" s="141"/>
      <c r="AM104" s="142"/>
      <c r="AN104" s="142"/>
      <c r="AP104" s="141"/>
      <c r="AQ104" s="142"/>
      <c r="AR104" s="142"/>
      <c r="AT104" s="141"/>
      <c r="AU104" s="142"/>
      <c r="AV104" s="142"/>
      <c r="AX104" s="141"/>
      <c r="AY104" s="142"/>
      <c r="AZ104" s="142"/>
      <c r="BB104" s="141"/>
      <c r="BC104" s="142"/>
      <c r="BD104" s="142"/>
      <c r="BF104" s="141"/>
      <c r="BG104" s="142"/>
      <c r="BH104" s="142"/>
      <c r="BJ104" s="141"/>
      <c r="BK104" s="142"/>
      <c r="BL104" s="142"/>
      <c r="BN104" s="141"/>
      <c r="BO104" s="142"/>
      <c r="BP104" s="142"/>
      <c r="BR104" s="141"/>
      <c r="BS104" s="142"/>
      <c r="BT104" s="142"/>
      <c r="BV104" s="141"/>
      <c r="BW104" s="142"/>
      <c r="BX104" s="142"/>
      <c r="BZ104" s="141"/>
      <c r="CA104" s="142"/>
      <c r="CB104" s="142"/>
      <c r="CD104" s="141"/>
      <c r="CE104" s="142"/>
      <c r="CF104" s="142"/>
      <c r="CH104" s="141"/>
      <c r="CI104" s="142"/>
      <c r="CJ104" s="142"/>
      <c r="CL104" s="141"/>
      <c r="CM104" s="142"/>
      <c r="CN104" s="142"/>
      <c r="CP104" s="141"/>
      <c r="CQ104" s="142"/>
      <c r="CR104" s="142"/>
      <c r="CT104" s="141"/>
      <c r="CU104" s="142"/>
      <c r="CV104" s="142"/>
      <c r="CX104" s="141"/>
      <c r="CY104" s="142"/>
      <c r="CZ104" s="142"/>
      <c r="DB104" s="141"/>
      <c r="DC104" s="142"/>
      <c r="DD104" s="142"/>
      <c r="DF104" s="141"/>
      <c r="DG104" s="142"/>
      <c r="DH104" s="142"/>
      <c r="DJ104" s="141"/>
      <c r="DK104" s="142"/>
      <c r="DL104" s="142"/>
      <c r="DN104" s="141"/>
      <c r="DO104" s="142"/>
      <c r="DP104" s="142"/>
      <c r="DR104" s="141"/>
      <c r="DS104" s="142"/>
      <c r="DT104" s="142"/>
      <c r="DV104" s="141"/>
      <c r="DW104" s="142"/>
      <c r="DX104" s="142"/>
      <c r="DZ104" s="141"/>
      <c r="EA104" s="142"/>
      <c r="EB104" s="142"/>
      <c r="ED104" s="141"/>
      <c r="EE104" s="142"/>
      <c r="EF104" s="142"/>
      <c r="EH104" s="141"/>
      <c r="EI104" s="142"/>
      <c r="EJ104" s="142"/>
      <c r="EL104" s="141"/>
      <c r="EM104" s="142"/>
      <c r="EN104" s="142"/>
      <c r="EP104" s="141"/>
      <c r="EQ104" s="142"/>
      <c r="ER104" s="142"/>
      <c r="ET104" s="141"/>
      <c r="EU104" s="142"/>
      <c r="EV104" s="142"/>
      <c r="EX104" s="141"/>
      <c r="EY104" s="142"/>
      <c r="EZ104" s="142"/>
      <c r="FB104" s="141"/>
      <c r="FC104" s="142"/>
      <c r="FD104" s="142"/>
      <c r="FF104" s="141"/>
      <c r="FG104" s="142"/>
      <c r="FH104" s="142"/>
      <c r="FJ104" s="141"/>
      <c r="FK104" s="142"/>
      <c r="FL104" s="142"/>
      <c r="FN104" s="141"/>
      <c r="FO104" s="142"/>
      <c r="FP104" s="142"/>
      <c r="FR104" s="141"/>
      <c r="FS104" s="142"/>
      <c r="FT104" s="142"/>
      <c r="FV104" s="141"/>
      <c r="FW104" s="142"/>
      <c r="FX104" s="142"/>
      <c r="FZ104" s="141"/>
      <c r="GA104" s="142"/>
      <c r="GB104" s="142"/>
      <c r="GD104" s="141"/>
      <c r="GE104" s="142"/>
      <c r="GF104" s="142"/>
      <c r="GH104" s="141"/>
      <c r="GI104" s="142"/>
      <c r="GJ104" s="142"/>
      <c r="GL104" s="141"/>
      <c r="GM104" s="142"/>
      <c r="GN104" s="142"/>
      <c r="GP104" s="141"/>
      <c r="GQ104" s="142"/>
      <c r="GR104" s="142"/>
      <c r="GT104" s="141"/>
      <c r="GU104" s="142"/>
      <c r="GV104" s="142"/>
      <c r="GX104" s="141"/>
      <c r="GY104" s="142"/>
      <c r="GZ104" s="142"/>
      <c r="HB104" s="141"/>
      <c r="HC104" s="142"/>
      <c r="HD104" s="142"/>
      <c r="HF104" s="141"/>
      <c r="HG104" s="142"/>
      <c r="HH104" s="142"/>
      <c r="HJ104" s="141"/>
      <c r="HK104" s="142"/>
      <c r="HL104" s="142"/>
      <c r="HN104" s="141"/>
      <c r="HO104" s="142"/>
      <c r="HP104" s="142"/>
      <c r="HR104" s="141"/>
      <c r="HS104" s="142"/>
      <c r="HT104" s="142"/>
      <c r="HV104" s="141"/>
      <c r="HW104" s="142"/>
      <c r="HX104" s="142"/>
      <c r="HZ104" s="141"/>
      <c r="IA104" s="142"/>
      <c r="IB104" s="142"/>
      <c r="ID104" s="141"/>
      <c r="IE104" s="142"/>
      <c r="IF104" s="142"/>
      <c r="IH104" s="141"/>
      <c r="II104" s="142"/>
      <c r="IJ104" s="142"/>
      <c r="IL104" s="141"/>
      <c r="IM104" s="142"/>
      <c r="IN104" s="142"/>
      <c r="IP104" s="141"/>
      <c r="IQ104" s="142"/>
      <c r="IR104" s="142"/>
      <c r="IT104" s="141"/>
      <c r="IU104" s="142"/>
      <c r="IV104" s="142"/>
    </row>
    <row r="105" spans="1:256" s="18" customFormat="1" ht="19.149999999999999" customHeight="1" x14ac:dyDescent="0.25">
      <c r="A105" s="293">
        <v>59</v>
      </c>
      <c r="B105" s="206" t="s">
        <v>197</v>
      </c>
      <c r="C105" s="195">
        <v>0</v>
      </c>
      <c r="D105" s="195">
        <v>0</v>
      </c>
      <c r="E105" s="80"/>
      <c r="F105" s="75"/>
      <c r="G105" s="75"/>
      <c r="H105" s="75"/>
      <c r="I105" s="80"/>
      <c r="J105" s="75"/>
      <c r="K105" s="75"/>
      <c r="L105" s="75"/>
      <c r="M105" s="80"/>
      <c r="N105" s="75"/>
      <c r="O105" s="75"/>
      <c r="P105" s="75"/>
      <c r="Q105" s="80"/>
      <c r="R105" s="75"/>
      <c r="S105" s="75"/>
      <c r="T105" s="75"/>
      <c r="U105" s="80"/>
      <c r="V105" s="75"/>
      <c r="W105" s="75"/>
      <c r="X105" s="75"/>
      <c r="Y105" s="80"/>
      <c r="Z105" s="75"/>
      <c r="AA105" s="75"/>
      <c r="AB105" s="75"/>
      <c r="AC105" s="80"/>
      <c r="AD105" s="75"/>
      <c r="AE105" s="75"/>
      <c r="AF105" s="75"/>
      <c r="AG105" s="80"/>
      <c r="AH105" s="75"/>
      <c r="AI105" s="75"/>
      <c r="AJ105" s="75"/>
      <c r="AK105" s="80"/>
      <c r="AL105" s="75"/>
      <c r="AM105" s="75"/>
      <c r="AN105" s="75"/>
      <c r="AO105" s="80"/>
      <c r="AP105" s="75"/>
      <c r="AQ105" s="75"/>
      <c r="AR105" s="75"/>
      <c r="AS105" s="80"/>
      <c r="AT105" s="75"/>
      <c r="AU105" s="75"/>
      <c r="AV105" s="75"/>
      <c r="AW105" s="80"/>
      <c r="AX105" s="75"/>
      <c r="AY105" s="75"/>
      <c r="AZ105" s="75"/>
      <c r="BA105" s="80"/>
      <c r="BB105" s="75"/>
      <c r="BC105" s="75"/>
      <c r="BD105" s="75"/>
      <c r="BE105" s="80"/>
      <c r="BF105" s="75"/>
      <c r="BG105" s="75"/>
      <c r="BH105" s="75"/>
      <c r="BI105" s="80"/>
      <c r="BJ105" s="75"/>
      <c r="BK105" s="75"/>
      <c r="BL105" s="75"/>
      <c r="BM105" s="80"/>
      <c r="BN105" s="75"/>
      <c r="BO105" s="75"/>
      <c r="BP105" s="75"/>
      <c r="BQ105" s="80"/>
      <c r="BR105" s="75"/>
      <c r="BS105" s="75"/>
      <c r="BT105" s="75"/>
      <c r="BU105" s="80"/>
      <c r="BV105" s="75"/>
      <c r="BW105" s="75"/>
      <c r="BX105" s="75"/>
      <c r="BY105" s="80"/>
      <c r="BZ105" s="75"/>
      <c r="CA105" s="75"/>
      <c r="CB105" s="75"/>
      <c r="CC105" s="80"/>
      <c r="CD105" s="75"/>
      <c r="CE105" s="75"/>
      <c r="CF105" s="75"/>
      <c r="CG105" s="80"/>
      <c r="CH105" s="75"/>
      <c r="CI105" s="75"/>
      <c r="CJ105" s="75"/>
      <c r="CK105" s="80"/>
      <c r="CL105" s="75"/>
      <c r="CM105" s="75"/>
      <c r="CN105" s="75"/>
      <c r="CO105" s="80"/>
      <c r="CP105" s="75"/>
      <c r="CQ105" s="75"/>
      <c r="CR105" s="75"/>
      <c r="CS105" s="80"/>
      <c r="CT105" s="75"/>
      <c r="CU105" s="75"/>
      <c r="CV105" s="75"/>
      <c r="CW105" s="80"/>
      <c r="CX105" s="75"/>
      <c r="CY105" s="75"/>
      <c r="CZ105" s="75"/>
      <c r="DA105" s="80"/>
      <c r="DB105" s="75"/>
      <c r="DC105" s="75"/>
      <c r="DD105" s="75"/>
      <c r="DE105" s="80"/>
      <c r="DF105" s="75"/>
      <c r="DG105" s="75"/>
      <c r="DH105" s="75"/>
      <c r="DI105" s="80"/>
      <c r="DJ105" s="75"/>
      <c r="DK105" s="75"/>
      <c r="DL105" s="75"/>
      <c r="DM105" s="80"/>
      <c r="DN105" s="75"/>
      <c r="DO105" s="75"/>
      <c r="DP105" s="75"/>
      <c r="DQ105" s="80"/>
      <c r="DR105" s="75"/>
      <c r="DS105" s="75"/>
      <c r="DT105" s="75"/>
      <c r="DU105" s="80"/>
      <c r="DV105" s="75"/>
      <c r="DW105" s="75"/>
      <c r="DX105" s="75"/>
      <c r="DY105" s="80"/>
      <c r="DZ105" s="75"/>
      <c r="EA105" s="75"/>
      <c r="EB105" s="75"/>
      <c r="EC105" s="80"/>
      <c r="ED105" s="75"/>
      <c r="EE105" s="75"/>
      <c r="EF105" s="75"/>
      <c r="EG105" s="80"/>
      <c r="EH105" s="75"/>
      <c r="EI105" s="75"/>
      <c r="EJ105" s="75"/>
      <c r="EK105" s="80"/>
      <c r="EL105" s="75"/>
      <c r="EM105" s="75"/>
      <c r="EN105" s="75"/>
      <c r="EO105" s="80"/>
      <c r="EP105" s="75"/>
      <c r="EQ105" s="75"/>
      <c r="ER105" s="75"/>
      <c r="ES105" s="80"/>
      <c r="ET105" s="75"/>
      <c r="EU105" s="75"/>
      <c r="EV105" s="75"/>
      <c r="EW105" s="80"/>
      <c r="EX105" s="75"/>
      <c r="EY105" s="75"/>
      <c r="EZ105" s="75"/>
      <c r="FA105" s="80"/>
      <c r="FB105" s="75"/>
      <c r="FC105" s="75"/>
      <c r="FD105" s="75"/>
      <c r="FE105" s="80"/>
      <c r="FF105" s="75"/>
      <c r="FG105" s="75"/>
      <c r="FH105" s="75"/>
      <c r="FI105" s="80"/>
      <c r="FJ105" s="75"/>
      <c r="FK105" s="75"/>
      <c r="FL105" s="75"/>
      <c r="FM105" s="80"/>
      <c r="FN105" s="75"/>
      <c r="FO105" s="75"/>
      <c r="FP105" s="75"/>
      <c r="FQ105" s="80"/>
      <c r="FR105" s="75"/>
      <c r="FS105" s="75"/>
      <c r="FT105" s="75"/>
      <c r="FU105" s="80"/>
      <c r="FV105" s="75"/>
      <c r="FW105" s="75"/>
      <c r="FX105" s="75"/>
      <c r="FY105" s="80"/>
      <c r="FZ105" s="75"/>
      <c r="GA105" s="75"/>
      <c r="GB105" s="75"/>
      <c r="GC105" s="80"/>
      <c r="GD105" s="75"/>
      <c r="GE105" s="75"/>
      <c r="GF105" s="75"/>
      <c r="GG105" s="80"/>
      <c r="GH105" s="75"/>
      <c r="GI105" s="75"/>
      <c r="GJ105" s="75"/>
      <c r="GK105" s="80"/>
      <c r="GL105" s="75"/>
      <c r="GM105" s="75"/>
      <c r="GN105" s="75"/>
      <c r="GO105" s="80"/>
      <c r="GP105" s="75"/>
      <c r="GQ105" s="75"/>
      <c r="GR105" s="75"/>
      <c r="GS105" s="80"/>
      <c r="GT105" s="75"/>
      <c r="GU105" s="75"/>
      <c r="GV105" s="75"/>
      <c r="GW105" s="80"/>
      <c r="GX105" s="75"/>
      <c r="GY105" s="75"/>
      <c r="GZ105" s="75"/>
      <c r="HA105" s="80"/>
      <c r="HB105" s="75"/>
      <c r="HC105" s="75"/>
      <c r="HD105" s="75"/>
      <c r="HE105" s="80"/>
      <c r="HF105" s="75"/>
      <c r="HG105" s="75"/>
      <c r="HH105" s="75"/>
      <c r="HI105" s="80"/>
      <c r="HJ105" s="75"/>
      <c r="HK105" s="75"/>
      <c r="HL105" s="75"/>
      <c r="HM105" s="80"/>
      <c r="HN105" s="75"/>
      <c r="HO105" s="75"/>
      <c r="HP105" s="75"/>
      <c r="HQ105" s="80"/>
      <c r="HR105" s="75"/>
      <c r="HS105" s="75"/>
      <c r="HT105" s="75"/>
      <c r="HU105" s="80"/>
      <c r="HV105" s="75"/>
      <c r="HW105" s="75"/>
      <c r="HX105" s="75"/>
      <c r="HY105" s="80"/>
      <c r="HZ105" s="75"/>
      <c r="IA105" s="75"/>
      <c r="IB105" s="75"/>
      <c r="IC105" s="80"/>
      <c r="ID105" s="75"/>
      <c r="IE105" s="75"/>
      <c r="IF105" s="75"/>
      <c r="IG105" s="80"/>
      <c r="IH105" s="75"/>
      <c r="II105" s="75"/>
      <c r="IJ105" s="75"/>
      <c r="IK105" s="80"/>
      <c r="IL105" s="75"/>
      <c r="IM105" s="75"/>
      <c r="IN105" s="75"/>
      <c r="IO105" s="80"/>
      <c r="IP105" s="75"/>
      <c r="IQ105" s="75"/>
      <c r="IR105" s="75"/>
      <c r="IS105" s="80"/>
      <c r="IT105" s="75"/>
      <c r="IU105" s="75"/>
      <c r="IV105" s="75"/>
    </row>
    <row r="106" spans="1:256" s="18" customFormat="1" ht="30.75" customHeight="1" x14ac:dyDescent="0.25">
      <c r="A106" s="293">
        <v>60</v>
      </c>
      <c r="B106" s="289" t="s">
        <v>198</v>
      </c>
      <c r="C106" s="152">
        <v>0</v>
      </c>
      <c r="D106" s="152">
        <v>0</v>
      </c>
      <c r="E106" s="80"/>
      <c r="F106" s="75"/>
      <c r="G106" s="75"/>
      <c r="H106" s="75"/>
      <c r="I106" s="80"/>
      <c r="J106" s="75"/>
      <c r="K106" s="75"/>
      <c r="L106" s="75"/>
      <c r="M106" s="80"/>
      <c r="N106" s="75"/>
      <c r="O106" s="75"/>
      <c r="P106" s="75"/>
      <c r="Q106" s="80"/>
      <c r="R106" s="75"/>
      <c r="S106" s="75"/>
      <c r="T106" s="75"/>
      <c r="U106" s="80"/>
      <c r="V106" s="75"/>
      <c r="W106" s="75"/>
      <c r="X106" s="75"/>
      <c r="Y106" s="80"/>
      <c r="Z106" s="75"/>
      <c r="AA106" s="75"/>
      <c r="AB106" s="75"/>
      <c r="AC106" s="80"/>
      <c r="AD106" s="75"/>
      <c r="AE106" s="75"/>
      <c r="AF106" s="75"/>
      <c r="AG106" s="80"/>
      <c r="AH106" s="75"/>
      <c r="AI106" s="75"/>
      <c r="AJ106" s="75"/>
      <c r="AK106" s="80"/>
      <c r="AL106" s="75"/>
      <c r="AM106" s="75"/>
      <c r="AN106" s="75"/>
      <c r="AO106" s="80"/>
      <c r="AP106" s="75"/>
      <c r="AQ106" s="75"/>
      <c r="AR106" s="75"/>
      <c r="AS106" s="80"/>
      <c r="AT106" s="75"/>
      <c r="AU106" s="75"/>
      <c r="AV106" s="75"/>
      <c r="AW106" s="80"/>
      <c r="AX106" s="75"/>
      <c r="AY106" s="75"/>
      <c r="AZ106" s="75"/>
      <c r="BA106" s="80"/>
      <c r="BB106" s="75"/>
      <c r="BC106" s="75"/>
      <c r="BD106" s="75"/>
      <c r="BE106" s="80"/>
      <c r="BF106" s="75"/>
      <c r="BG106" s="75"/>
      <c r="BH106" s="75"/>
      <c r="BI106" s="80"/>
      <c r="BJ106" s="75"/>
      <c r="BK106" s="75"/>
      <c r="BL106" s="75"/>
      <c r="BM106" s="80"/>
      <c r="BN106" s="75"/>
      <c r="BO106" s="75"/>
      <c r="BP106" s="75"/>
      <c r="BQ106" s="80"/>
      <c r="BR106" s="75"/>
      <c r="BS106" s="75"/>
      <c r="BT106" s="75"/>
      <c r="BU106" s="80"/>
      <c r="BV106" s="75"/>
      <c r="BW106" s="75"/>
      <c r="BX106" s="75"/>
      <c r="BY106" s="80"/>
      <c r="BZ106" s="75"/>
      <c r="CA106" s="75"/>
      <c r="CB106" s="75"/>
      <c r="CC106" s="80"/>
      <c r="CD106" s="75"/>
      <c r="CE106" s="75"/>
      <c r="CF106" s="75"/>
      <c r="CG106" s="80"/>
      <c r="CH106" s="75"/>
      <c r="CI106" s="75"/>
      <c r="CJ106" s="75"/>
      <c r="CK106" s="80"/>
      <c r="CL106" s="75"/>
      <c r="CM106" s="75"/>
      <c r="CN106" s="75"/>
      <c r="CO106" s="80"/>
      <c r="CP106" s="75"/>
      <c r="CQ106" s="75"/>
      <c r="CR106" s="75"/>
      <c r="CS106" s="80"/>
      <c r="CT106" s="75"/>
      <c r="CU106" s="75"/>
      <c r="CV106" s="75"/>
      <c r="CW106" s="80"/>
      <c r="CX106" s="75"/>
      <c r="CY106" s="75"/>
      <c r="CZ106" s="75"/>
      <c r="DA106" s="80"/>
      <c r="DB106" s="75"/>
      <c r="DC106" s="75"/>
      <c r="DD106" s="75"/>
      <c r="DE106" s="80"/>
      <c r="DF106" s="75"/>
      <c r="DG106" s="75"/>
      <c r="DH106" s="75"/>
      <c r="DI106" s="80"/>
      <c r="DJ106" s="75"/>
      <c r="DK106" s="75"/>
      <c r="DL106" s="75"/>
      <c r="DM106" s="80"/>
      <c r="DN106" s="75"/>
      <c r="DO106" s="75"/>
      <c r="DP106" s="75"/>
      <c r="DQ106" s="80"/>
      <c r="DR106" s="75"/>
      <c r="DS106" s="75"/>
      <c r="DT106" s="75"/>
      <c r="DU106" s="80"/>
      <c r="DV106" s="75"/>
      <c r="DW106" s="75"/>
      <c r="DX106" s="75"/>
      <c r="DY106" s="80"/>
      <c r="DZ106" s="75"/>
      <c r="EA106" s="75"/>
      <c r="EB106" s="75"/>
      <c r="EC106" s="80"/>
      <c r="ED106" s="75"/>
      <c r="EE106" s="75"/>
      <c r="EF106" s="75"/>
      <c r="EG106" s="80"/>
      <c r="EH106" s="75"/>
      <c r="EI106" s="75"/>
      <c r="EJ106" s="75"/>
      <c r="EK106" s="80"/>
      <c r="EL106" s="75"/>
      <c r="EM106" s="75"/>
      <c r="EN106" s="75"/>
      <c r="EO106" s="80"/>
      <c r="EP106" s="75"/>
      <c r="EQ106" s="75"/>
      <c r="ER106" s="75"/>
      <c r="ES106" s="80"/>
      <c r="ET106" s="75"/>
      <c r="EU106" s="75"/>
      <c r="EV106" s="75"/>
      <c r="EW106" s="80"/>
      <c r="EX106" s="75"/>
      <c r="EY106" s="75"/>
      <c r="EZ106" s="75"/>
      <c r="FA106" s="80"/>
      <c r="FB106" s="75"/>
      <c r="FC106" s="75"/>
      <c r="FD106" s="75"/>
      <c r="FE106" s="80"/>
      <c r="FF106" s="75"/>
      <c r="FG106" s="75"/>
      <c r="FH106" s="75"/>
      <c r="FI106" s="80"/>
      <c r="FJ106" s="75"/>
      <c r="FK106" s="75"/>
      <c r="FL106" s="75"/>
      <c r="FM106" s="80"/>
      <c r="FN106" s="75"/>
      <c r="FO106" s="75"/>
      <c r="FP106" s="75"/>
      <c r="FQ106" s="80"/>
      <c r="FR106" s="75"/>
      <c r="FS106" s="75"/>
      <c r="FT106" s="75"/>
      <c r="FU106" s="80"/>
      <c r="FV106" s="75"/>
      <c r="FW106" s="75"/>
      <c r="FX106" s="75"/>
      <c r="FY106" s="80"/>
      <c r="FZ106" s="75"/>
      <c r="GA106" s="75"/>
      <c r="GB106" s="75"/>
      <c r="GC106" s="80"/>
      <c r="GD106" s="75"/>
      <c r="GE106" s="75"/>
      <c r="GF106" s="75"/>
      <c r="GG106" s="80"/>
      <c r="GH106" s="75"/>
      <c r="GI106" s="75"/>
      <c r="GJ106" s="75"/>
      <c r="GK106" s="80"/>
      <c r="GL106" s="75"/>
      <c r="GM106" s="75"/>
      <c r="GN106" s="75"/>
      <c r="GO106" s="80"/>
      <c r="GP106" s="75"/>
      <c r="GQ106" s="75"/>
      <c r="GR106" s="75"/>
      <c r="GS106" s="80"/>
      <c r="GT106" s="75"/>
      <c r="GU106" s="75"/>
      <c r="GV106" s="75"/>
      <c r="GW106" s="80"/>
      <c r="GX106" s="75"/>
      <c r="GY106" s="75"/>
      <c r="GZ106" s="75"/>
      <c r="HA106" s="80"/>
      <c r="HB106" s="75"/>
      <c r="HC106" s="75"/>
      <c r="HD106" s="75"/>
      <c r="HE106" s="80"/>
      <c r="HF106" s="75"/>
      <c r="HG106" s="75"/>
      <c r="HH106" s="75"/>
      <c r="HI106" s="80"/>
      <c r="HJ106" s="75"/>
      <c r="HK106" s="75"/>
      <c r="HL106" s="75"/>
      <c r="HM106" s="80"/>
      <c r="HN106" s="75"/>
      <c r="HO106" s="75"/>
      <c r="HP106" s="75"/>
      <c r="HQ106" s="80"/>
      <c r="HR106" s="75"/>
      <c r="HS106" s="75"/>
      <c r="HT106" s="75"/>
      <c r="HU106" s="80"/>
      <c r="HV106" s="75"/>
      <c r="HW106" s="75"/>
      <c r="HX106" s="75"/>
      <c r="HY106" s="80"/>
      <c r="HZ106" s="75"/>
      <c r="IA106" s="75"/>
      <c r="IB106" s="75"/>
      <c r="IC106" s="80"/>
      <c r="ID106" s="75"/>
      <c r="IE106" s="75"/>
      <c r="IF106" s="75"/>
      <c r="IG106" s="80"/>
      <c r="IH106" s="75"/>
      <c r="II106" s="75"/>
      <c r="IJ106" s="75"/>
      <c r="IK106" s="80"/>
      <c r="IL106" s="75"/>
      <c r="IM106" s="75"/>
      <c r="IN106" s="75"/>
      <c r="IO106" s="80"/>
      <c r="IP106" s="75"/>
      <c r="IQ106" s="75"/>
      <c r="IR106" s="75"/>
      <c r="IS106" s="80"/>
      <c r="IT106" s="75"/>
      <c r="IU106" s="75"/>
      <c r="IV106" s="75"/>
    </row>
    <row r="107" spans="1:256" ht="17.25" customHeight="1" x14ac:dyDescent="0.25">
      <c r="A107" s="316"/>
      <c r="B107" s="136" t="s">
        <v>310</v>
      </c>
      <c r="C107" s="136" t="s">
        <v>142</v>
      </c>
      <c r="D107"/>
    </row>
    <row r="108" spans="1:256" ht="15" x14ac:dyDescent="0.25">
      <c r="A108" s="293">
        <v>61</v>
      </c>
      <c r="B108" s="206" t="s">
        <v>183</v>
      </c>
      <c r="C108" s="195">
        <v>0</v>
      </c>
    </row>
    <row r="109" spans="1:256" ht="15" x14ac:dyDescent="0.25">
      <c r="A109" s="293">
        <v>62</v>
      </c>
      <c r="B109" s="206" t="s">
        <v>229</v>
      </c>
      <c r="C109" s="152">
        <v>0</v>
      </c>
    </row>
    <row r="110" spans="1:256" x14ac:dyDescent="0.25">
      <c r="A110" s="316"/>
    </row>
    <row r="111" spans="1:256" ht="15" x14ac:dyDescent="0.25">
      <c r="A111" s="344"/>
      <c r="B111" s="355" t="s">
        <v>342</v>
      </c>
      <c r="C111" s="49" t="s">
        <v>142</v>
      </c>
      <c r="D111" s="49" t="s">
        <v>95</v>
      </c>
    </row>
    <row r="112" spans="1:256" ht="24" x14ac:dyDescent="0.25">
      <c r="A112" s="292" t="s">
        <v>366</v>
      </c>
      <c r="B112" s="365" t="s">
        <v>401</v>
      </c>
      <c r="C112" s="366">
        <v>0</v>
      </c>
      <c r="D112" s="367" t="s">
        <v>377</v>
      </c>
    </row>
    <row r="113" spans="1:4" ht="24" x14ac:dyDescent="0.25">
      <c r="A113" s="292" t="s">
        <v>367</v>
      </c>
      <c r="B113" s="368" t="s">
        <v>374</v>
      </c>
      <c r="C113" s="364">
        <v>0</v>
      </c>
      <c r="D113" s="134" t="s">
        <v>375</v>
      </c>
    </row>
    <row r="114" spans="1:4" ht="24" x14ac:dyDescent="0.25">
      <c r="A114" s="292" t="s">
        <v>368</v>
      </c>
      <c r="B114" s="368" t="s">
        <v>376</v>
      </c>
      <c r="C114" s="364">
        <f>C112-C113</f>
        <v>0</v>
      </c>
      <c r="D114" s="134" t="s">
        <v>378</v>
      </c>
    </row>
    <row r="115" spans="1:4" ht="36" x14ac:dyDescent="0.25">
      <c r="A115" s="292" t="s">
        <v>369</v>
      </c>
      <c r="B115" s="369" t="s">
        <v>365</v>
      </c>
      <c r="C115" s="364">
        <f>IF(C113-0.09*C75&gt;0,C113-0.09*C75,0)</f>
        <v>0</v>
      </c>
      <c r="D115" s="134" t="s">
        <v>402</v>
      </c>
    </row>
    <row r="116" spans="1:4" ht="24" x14ac:dyDescent="0.25">
      <c r="A116" s="292" t="s">
        <v>370</v>
      </c>
      <c r="B116" s="369" t="s">
        <v>343</v>
      </c>
      <c r="C116" s="364">
        <f>C114+C115</f>
        <v>0</v>
      </c>
      <c r="D116" s="134" t="s">
        <v>403</v>
      </c>
    </row>
  </sheetData>
  <customSheetViews>
    <customSheetView guid="{70D3A100-F58C-458F-8604-1BC66720F882}" scale="70" showPageBreaks="1" showGridLines="0" fitToPage="1" printArea="1" hiddenColumns="1">
      <selection activeCell="E12" sqref="E12"/>
      <pageMargins left="0" right="0" top="0" bottom="0" header="0.3" footer="0.3"/>
      <pageSetup scale="46" fitToHeight="3" orientation="portrait" r:id="rId1"/>
    </customSheetView>
    <customSheetView guid="{E52DE93C-8B33-40FF-A3B9-2FD2F21CBFED}" scale="80" showPageBreaks="1" showGridLines="0" fitToPage="1" printArea="1" hiddenColumns="1" topLeftCell="B79">
      <selection activeCell="C109" sqref="C109"/>
      <pageMargins left="0" right="0" top="0" bottom="0" header="0.3" footer="0.3"/>
      <pageSetup scale="47" fitToHeight="3" orientation="portrait" r:id="rId2"/>
    </customSheetView>
    <customSheetView guid="{3317D429-6AD8-4021-8835-C904C52458E4}" scale="90" showPageBreaks="1" showGridLines="0" fitToPage="1" printArea="1" hiddenColumns="1" topLeftCell="A19">
      <selection activeCell="F36" sqref="F36"/>
      <pageMargins left="0" right="0" top="0" bottom="0" header="0.3" footer="0.3"/>
      <pageSetup scale="47" fitToHeight="3" orientation="portrait" r:id="rId3"/>
    </customSheetView>
    <customSheetView guid="{18410C44-1509-4A81-A619-A8124EF6BE70}" scale="90" showPageBreaks="1" showGridLines="0" fitToPage="1" printArea="1" hiddenColumns="1">
      <selection activeCell="A11" sqref="A11:XFD11"/>
      <pageMargins left="0" right="0" top="0" bottom="0" header="0.3" footer="0.3"/>
      <pageSetup scale="49" fitToHeight="3" orientation="portrait" r:id="rId4"/>
    </customSheetView>
  </customSheetViews>
  <mergeCells count="2">
    <mergeCell ref="B79:D79"/>
    <mergeCell ref="D23:D26"/>
  </mergeCells>
  <pageMargins left="0" right="0" top="0" bottom="0" header="0.3" footer="0.3"/>
  <pageSetup scale="46" fitToHeight="3"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1:O27"/>
  <sheetViews>
    <sheetView showGridLines="0" topLeftCell="B1" zoomScale="85" zoomScaleNormal="85" zoomScaleSheetLayoutView="85" workbookViewId="0">
      <selection activeCell="B1" sqref="B1"/>
    </sheetView>
  </sheetViews>
  <sheetFormatPr defaultColWidth="9.140625" defaultRowHeight="14.25" x14ac:dyDescent="0.2"/>
  <cols>
    <col min="1" max="1" width="4.42578125" style="5" customWidth="1"/>
    <col min="2" max="2" width="35.7109375" style="5" customWidth="1"/>
    <col min="3" max="8" width="22.140625" style="5" customWidth="1"/>
    <col min="9" max="9" width="11.140625" style="5" customWidth="1"/>
    <col min="10" max="10" width="14.7109375" style="5" customWidth="1"/>
    <col min="11" max="11" width="8.7109375" style="5" customWidth="1"/>
    <col min="12" max="12" width="11" style="5" bestFit="1" customWidth="1"/>
    <col min="13" max="13" width="10.85546875" style="5" bestFit="1" customWidth="1"/>
    <col min="14" max="14" width="13.140625" style="5" bestFit="1" customWidth="1"/>
    <col min="15" max="18" width="9.140625" style="5" customWidth="1"/>
    <col min="19" max="16384" width="9.140625" style="5"/>
  </cols>
  <sheetData>
    <row r="1" spans="2:15" ht="26.25" x14ac:dyDescent="0.4">
      <c r="B1" s="59" t="s">
        <v>159</v>
      </c>
    </row>
    <row r="3" spans="2:15" ht="24" thickBot="1" x14ac:dyDescent="0.4">
      <c r="B3" s="324" t="s">
        <v>93</v>
      </c>
      <c r="C3" s="324"/>
      <c r="D3" s="324"/>
      <c r="E3" s="324"/>
      <c r="F3" s="324"/>
      <c r="G3" s="324"/>
      <c r="H3" s="324"/>
      <c r="I3" s="324"/>
      <c r="J3" s="324"/>
      <c r="K3" s="324"/>
      <c r="L3" s="324"/>
      <c r="M3" s="324"/>
      <c r="N3" s="324"/>
    </row>
    <row r="5" spans="2:15" ht="20.25" x14ac:dyDescent="0.2">
      <c r="B5" s="389" t="s">
        <v>93</v>
      </c>
      <c r="C5" s="390"/>
      <c r="D5" s="390"/>
      <c r="E5" s="390"/>
      <c r="F5" s="390"/>
      <c r="G5" s="391"/>
      <c r="H5" s="119"/>
      <c r="I5" s="119"/>
      <c r="J5" s="119"/>
    </row>
    <row r="6" spans="2:15" ht="48" customHeight="1" x14ac:dyDescent="0.2">
      <c r="B6" s="32" t="s">
        <v>136</v>
      </c>
      <c r="C6" s="32" t="s">
        <v>215</v>
      </c>
      <c r="D6" s="32" t="s">
        <v>259</v>
      </c>
      <c r="E6" s="32" t="s">
        <v>204</v>
      </c>
      <c r="F6" s="32" t="s">
        <v>216</v>
      </c>
      <c r="G6" s="264" t="s">
        <v>260</v>
      </c>
      <c r="H6" s="265"/>
      <c r="I6" s="119"/>
      <c r="J6" s="119"/>
    </row>
    <row r="7" spans="2:15" ht="15" x14ac:dyDescent="0.2">
      <c r="B7" s="21" t="s">
        <v>6</v>
      </c>
      <c r="C7" s="17"/>
      <c r="D7" s="17"/>
      <c r="E7" s="17"/>
      <c r="F7" s="17"/>
      <c r="G7" s="17"/>
    </row>
    <row r="8" spans="2:15" ht="15" x14ac:dyDescent="0.2">
      <c r="B8" s="21" t="s">
        <v>11</v>
      </c>
      <c r="C8" s="17"/>
      <c r="D8" s="17"/>
      <c r="E8" s="17"/>
      <c r="F8" s="17"/>
      <c r="G8" s="17"/>
    </row>
    <row r="9" spans="2:15" ht="15" x14ac:dyDescent="0.2">
      <c r="B9" s="21" t="s">
        <v>13</v>
      </c>
      <c r="C9" s="17"/>
      <c r="D9" s="17"/>
      <c r="E9" s="17"/>
      <c r="F9" s="17"/>
      <c r="G9" s="17"/>
    </row>
    <row r="10" spans="2:15" ht="15" x14ac:dyDescent="0.2">
      <c r="B10" s="21" t="s">
        <v>2</v>
      </c>
      <c r="C10" s="17"/>
      <c r="D10" s="17"/>
      <c r="E10" s="17"/>
      <c r="F10" s="17"/>
      <c r="G10" s="17"/>
    </row>
    <row r="11" spans="2:15" x14ac:dyDescent="0.2">
      <c r="F11" s="119"/>
    </row>
    <row r="12" spans="2:15" ht="20.25" x14ac:dyDescent="0.2">
      <c r="B12" s="310" t="s">
        <v>261</v>
      </c>
      <c r="C12" s="227"/>
      <c r="D12" s="227"/>
      <c r="E12" s="227"/>
      <c r="F12" s="228"/>
      <c r="G12" s="18"/>
      <c r="H12" s="18"/>
      <c r="I12" s="123"/>
      <c r="J12" s="124"/>
      <c r="K12" s="125"/>
      <c r="L12" s="123"/>
      <c r="M12" s="123"/>
      <c r="N12" s="123"/>
      <c r="O12" s="124"/>
    </row>
    <row r="13" spans="2:15" ht="68.25" customHeight="1" x14ac:dyDescent="0.2">
      <c r="B13" s="166" t="s">
        <v>12</v>
      </c>
      <c r="C13" s="116" t="s">
        <v>155</v>
      </c>
      <c r="D13" s="167" t="s">
        <v>156</v>
      </c>
      <c r="E13" s="116" t="s">
        <v>157</v>
      </c>
      <c r="F13" s="168" t="s">
        <v>158</v>
      </c>
      <c r="G13" s="18"/>
      <c r="H13" s="18"/>
      <c r="I13" s="123"/>
      <c r="J13" s="124"/>
      <c r="K13" s="124"/>
      <c r="L13" s="124"/>
      <c r="M13" s="123"/>
      <c r="N13" s="123"/>
      <c r="O13" s="124"/>
    </row>
    <row r="14" spans="2:15" ht="18" x14ac:dyDescent="0.25">
      <c r="B14" s="21" t="s">
        <v>0</v>
      </c>
      <c r="C14" s="17"/>
      <c r="D14" s="17"/>
      <c r="E14" s="17"/>
      <c r="F14" s="17"/>
      <c r="G14" s="18"/>
      <c r="H14" s="122"/>
      <c r="I14" s="123"/>
      <c r="J14" s="124"/>
      <c r="K14" s="124"/>
      <c r="L14" s="124"/>
      <c r="M14" s="123"/>
      <c r="N14" s="123"/>
      <c r="O14" s="124"/>
    </row>
    <row r="15" spans="2:15" ht="15" x14ac:dyDescent="0.2">
      <c r="B15" s="21">
        <v>2005</v>
      </c>
      <c r="C15" s="17"/>
      <c r="D15" s="17"/>
      <c r="E15" s="17"/>
      <c r="F15" s="17"/>
      <c r="G15" s="18"/>
      <c r="H15" s="18"/>
      <c r="I15" s="123"/>
      <c r="J15" s="124"/>
      <c r="K15" s="124"/>
      <c r="L15" s="124"/>
      <c r="M15" s="123"/>
      <c r="N15" s="123"/>
      <c r="O15" s="124"/>
    </row>
    <row r="16" spans="2:15" ht="15" x14ac:dyDescent="0.2">
      <c r="B16" s="21">
        <v>2006</v>
      </c>
      <c r="C16" s="17"/>
      <c r="D16" s="17"/>
      <c r="E16" s="17"/>
      <c r="F16" s="17"/>
      <c r="G16" s="18"/>
      <c r="H16" s="18"/>
      <c r="I16" s="18"/>
      <c r="J16" s="124"/>
      <c r="K16" s="124"/>
      <c r="L16" s="124"/>
      <c r="M16" s="18"/>
      <c r="N16" s="18"/>
    </row>
    <row r="17" spans="2:14" ht="15" x14ac:dyDescent="0.2">
      <c r="B17" s="21">
        <v>2007</v>
      </c>
      <c r="C17" s="17"/>
      <c r="D17" s="17"/>
      <c r="E17" s="17"/>
      <c r="F17" s="17"/>
      <c r="G17" s="18"/>
      <c r="H17" s="18"/>
      <c r="I17" s="18"/>
      <c r="J17" s="124"/>
      <c r="K17" s="124"/>
      <c r="L17" s="124"/>
      <c r="M17" s="18"/>
      <c r="N17" s="18"/>
    </row>
    <row r="18" spans="2:14" ht="15" x14ac:dyDescent="0.2">
      <c r="B18" s="21">
        <v>2008</v>
      </c>
      <c r="C18" s="17"/>
      <c r="D18" s="17"/>
      <c r="E18" s="17"/>
      <c r="F18" s="17"/>
      <c r="G18" s="18"/>
      <c r="H18" s="18"/>
      <c r="I18" s="18"/>
      <c r="J18" s="124"/>
      <c r="K18" s="124"/>
      <c r="L18" s="124"/>
      <c r="M18" s="18"/>
      <c r="N18" s="18"/>
    </row>
    <row r="19" spans="2:14" ht="15" x14ac:dyDescent="0.2">
      <c r="B19" s="21">
        <v>2009</v>
      </c>
      <c r="C19" s="17"/>
      <c r="D19" s="17"/>
      <c r="E19" s="17"/>
      <c r="F19" s="17"/>
      <c r="G19" s="18"/>
      <c r="H19" s="18"/>
      <c r="I19" s="18"/>
      <c r="J19" s="124"/>
      <c r="K19" s="124"/>
      <c r="L19" s="124"/>
      <c r="M19" s="18"/>
      <c r="N19" s="18"/>
    </row>
    <row r="20" spans="2:14" ht="15" x14ac:dyDescent="0.2">
      <c r="B20" s="21">
        <v>2010</v>
      </c>
      <c r="C20" s="17"/>
      <c r="D20" s="17"/>
      <c r="E20" s="17"/>
      <c r="F20" s="17"/>
      <c r="G20" s="18"/>
      <c r="H20" s="18"/>
      <c r="I20" s="18"/>
      <c r="J20" s="124"/>
      <c r="K20" s="124"/>
      <c r="L20" s="124"/>
      <c r="M20" s="18"/>
      <c r="N20" s="18"/>
    </row>
    <row r="21" spans="2:14" ht="15" x14ac:dyDescent="0.2">
      <c r="B21" s="21">
        <v>2011</v>
      </c>
      <c r="C21" s="17"/>
      <c r="D21" s="17"/>
      <c r="E21" s="17"/>
      <c r="F21" s="17"/>
      <c r="G21" s="18"/>
      <c r="H21" s="18"/>
      <c r="I21" s="18"/>
      <c r="J21" s="124"/>
      <c r="K21" s="124"/>
      <c r="L21" s="124"/>
      <c r="M21" s="18"/>
      <c r="N21" s="18"/>
    </row>
    <row r="22" spans="2:14" ht="15" x14ac:dyDescent="0.2">
      <c r="B22" s="21">
        <v>2012</v>
      </c>
      <c r="C22" s="17"/>
      <c r="D22" s="17"/>
      <c r="E22" s="17"/>
      <c r="F22" s="17"/>
      <c r="G22" s="18"/>
      <c r="H22" s="18"/>
      <c r="I22" s="18"/>
      <c r="K22" s="31"/>
      <c r="L22" s="18"/>
      <c r="M22" s="18"/>
      <c r="N22" s="18"/>
    </row>
    <row r="23" spans="2:14" ht="15" x14ac:dyDescent="0.2">
      <c r="B23" s="21">
        <v>2013</v>
      </c>
      <c r="C23" s="17"/>
      <c r="D23" s="17"/>
      <c r="E23" s="17"/>
      <c r="F23" s="17"/>
      <c r="G23" s="18"/>
      <c r="H23" s="18"/>
      <c r="I23" s="18"/>
      <c r="K23" s="31"/>
      <c r="L23" s="18"/>
      <c r="M23" s="18"/>
      <c r="N23" s="18"/>
    </row>
    <row r="24" spans="2:14" ht="15" x14ac:dyDescent="0.2">
      <c r="B24" s="21">
        <v>2014</v>
      </c>
      <c r="C24" s="17"/>
      <c r="D24" s="17"/>
      <c r="E24" s="17"/>
      <c r="F24" s="17"/>
      <c r="G24" s="18"/>
      <c r="H24" s="18"/>
      <c r="I24" s="18"/>
      <c r="K24" s="31"/>
      <c r="L24" s="18"/>
      <c r="M24" s="18"/>
      <c r="N24" s="18"/>
    </row>
    <row r="25" spans="2:14" ht="15" x14ac:dyDescent="0.2">
      <c r="B25" s="21" t="s">
        <v>2</v>
      </c>
      <c r="C25" s="17"/>
      <c r="D25" s="17"/>
      <c r="E25" s="17"/>
      <c r="F25" s="17"/>
      <c r="G25" s="18"/>
      <c r="H25" s="18"/>
      <c r="I25" s="18"/>
      <c r="K25" s="31"/>
      <c r="L25" s="18"/>
      <c r="M25" s="18"/>
      <c r="N25" s="18"/>
    </row>
    <row r="26" spans="2:14" x14ac:dyDescent="0.2">
      <c r="B26" s="311" t="s">
        <v>209</v>
      </c>
      <c r="C26" s="18"/>
      <c r="D26" s="18"/>
      <c r="E26" s="18"/>
      <c r="F26" s="18"/>
      <c r="G26" s="18"/>
      <c r="H26" s="18"/>
      <c r="I26" s="18"/>
      <c r="K26" s="31"/>
      <c r="L26" s="18"/>
      <c r="M26" s="18"/>
      <c r="N26" s="18"/>
    </row>
    <row r="27" spans="2:14" x14ac:dyDescent="0.2">
      <c r="B27" s="18"/>
      <c r="C27" s="18"/>
      <c r="D27" s="18"/>
      <c r="E27" s="16"/>
      <c r="F27" s="31"/>
      <c r="G27" s="18"/>
      <c r="H27" s="18"/>
      <c r="I27" s="18"/>
      <c r="K27" s="31"/>
      <c r="L27" s="18"/>
      <c r="M27" s="18"/>
      <c r="N27" s="18"/>
    </row>
  </sheetData>
  <customSheetViews>
    <customSheetView guid="{70D3A100-F58C-458F-8604-1BC66720F882}" scale="85" showPageBreaks="1" showGridLines="0" fitToPage="1" printArea="1" topLeftCell="B1">
      <selection activeCell="B1" sqref="B1"/>
      <pageMargins left="0.2" right="0" top="0.25" bottom="0.5" header="0.3" footer="0.3"/>
      <pageSetup scale="93" orientation="landscape" r:id="rId1"/>
    </customSheetView>
    <customSheetView guid="{E52DE93C-8B33-40FF-A3B9-2FD2F21CBFED}" scale="85" showPageBreaks="1" showGridLines="0" fitToPage="1" printArea="1" topLeftCell="B1">
      <selection activeCell="B1" sqref="B1"/>
      <pageMargins left="0.2" right="0" top="0.25" bottom="0.5" header="0.3" footer="0.3"/>
      <pageSetup scale="93" orientation="landscape" r:id="rId2"/>
    </customSheetView>
    <customSheetView guid="{3317D429-6AD8-4021-8835-C904C52458E4}" scale="85" showPageBreaks="1" showGridLines="0" fitToPage="1" printArea="1" topLeftCell="B1">
      <selection activeCell="B1" sqref="B1"/>
      <pageMargins left="0.2" right="0" top="0.25" bottom="0.5" header="0.3" footer="0.3"/>
      <pageSetup scale="93" orientation="landscape" r:id="rId3"/>
    </customSheetView>
    <customSheetView guid="{18410C44-1509-4A81-A619-A8124EF6BE70}" scale="85" showPageBreaks="1" showGridLines="0" fitToPage="1" printArea="1">
      <selection activeCell="B1" sqref="B1"/>
      <pageMargins left="0.2" right="0" top="0.25" bottom="0.5" header="0.3" footer="0.3"/>
      <pageSetup scale="92" orientation="landscape" r:id="rId4"/>
    </customSheetView>
  </customSheetViews>
  <mergeCells count="1">
    <mergeCell ref="B5:G5"/>
  </mergeCells>
  <pageMargins left="0.2" right="0" top="0.25" bottom="0.5" header="0.3" footer="0.3"/>
  <pageSetup scale="93" orientation="landscape"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W57"/>
  <sheetViews>
    <sheetView zoomScale="85" zoomScaleNormal="85" workbookViewId="0">
      <selection activeCell="A19" sqref="A19"/>
    </sheetView>
  </sheetViews>
  <sheetFormatPr defaultColWidth="9.140625" defaultRowHeight="14.25" x14ac:dyDescent="0.2"/>
  <cols>
    <col min="1" max="1" width="2.85546875" style="71" customWidth="1"/>
    <col min="2" max="2" width="86" style="71" customWidth="1"/>
    <col min="3" max="10" width="15.7109375" style="71" customWidth="1"/>
    <col min="11" max="11" width="13.7109375" style="71" customWidth="1"/>
    <col min="12" max="16384" width="9.140625" style="71"/>
  </cols>
  <sheetData>
    <row r="1" spans="2:23" s="169" customFormat="1" ht="30" customHeight="1" x14ac:dyDescent="0.4">
      <c r="B1" s="392" t="s">
        <v>159</v>
      </c>
      <c r="C1" s="393"/>
      <c r="D1" s="393"/>
      <c r="E1" s="393"/>
    </row>
    <row r="2" spans="2:23" ht="21.75" customHeight="1" x14ac:dyDescent="0.3">
      <c r="B2" s="434"/>
      <c r="C2" s="435"/>
      <c r="D2" s="435"/>
    </row>
    <row r="3" spans="2:23" ht="24" thickBot="1" x14ac:dyDescent="0.4">
      <c r="B3" s="312" t="s">
        <v>262</v>
      </c>
      <c r="C3" s="158"/>
      <c r="D3" s="158"/>
      <c r="E3" s="158"/>
      <c r="F3" s="158"/>
      <c r="G3" s="158"/>
      <c r="H3" s="158"/>
      <c r="I3" s="158"/>
      <c r="J3" s="158"/>
      <c r="K3" s="157"/>
      <c r="L3" s="157"/>
      <c r="M3" s="157"/>
      <c r="N3" s="157"/>
      <c r="O3" s="157"/>
      <c r="P3" s="157"/>
      <c r="Q3" s="157"/>
    </row>
    <row r="4" spans="2:23" ht="15" x14ac:dyDescent="0.25">
      <c r="B4" s="170"/>
    </row>
    <row r="5" spans="2:23" ht="30" customHeight="1" x14ac:dyDescent="0.3">
      <c r="B5" s="436" t="s">
        <v>318</v>
      </c>
      <c r="C5" s="437"/>
      <c r="D5" s="437"/>
      <c r="E5" s="181"/>
      <c r="F5" s="181"/>
      <c r="G5" s="181"/>
      <c r="H5" s="181"/>
      <c r="I5" s="181"/>
      <c r="J5" s="182"/>
    </row>
    <row r="6" spans="2:23" ht="15" x14ac:dyDescent="0.25">
      <c r="B6" s="438" t="s">
        <v>263</v>
      </c>
      <c r="C6" s="183" t="s">
        <v>114</v>
      </c>
      <c r="D6" s="429" t="s">
        <v>115</v>
      </c>
      <c r="E6" s="430"/>
      <c r="F6" s="430"/>
      <c r="G6" s="430"/>
      <c r="H6" s="430"/>
      <c r="I6" s="430"/>
      <c r="J6" s="431"/>
    </row>
    <row r="7" spans="2:23" ht="15" x14ac:dyDescent="0.25">
      <c r="B7" s="428"/>
      <c r="C7" s="184" t="s">
        <v>338</v>
      </c>
      <c r="D7" s="342">
        <v>2017</v>
      </c>
      <c r="E7" s="342">
        <v>2018</v>
      </c>
      <c r="F7" s="342">
        <v>2019</v>
      </c>
      <c r="G7" s="342">
        <v>2020</v>
      </c>
      <c r="H7" s="342">
        <v>2021</v>
      </c>
      <c r="I7" s="342">
        <v>2022</v>
      </c>
      <c r="J7" s="342" t="s">
        <v>2</v>
      </c>
      <c r="K7" s="73"/>
      <c r="L7" s="73"/>
      <c r="M7" s="73"/>
      <c r="N7" s="73"/>
      <c r="O7" s="73"/>
      <c r="P7" s="73"/>
      <c r="Q7" s="73"/>
      <c r="R7" s="73"/>
      <c r="S7" s="73"/>
      <c r="T7" s="73"/>
      <c r="U7" s="73"/>
      <c r="V7" s="73"/>
      <c r="W7" s="73"/>
    </row>
    <row r="8" spans="2:23" ht="15" x14ac:dyDescent="0.25">
      <c r="B8" s="337" t="s">
        <v>325</v>
      </c>
      <c r="C8" s="171"/>
      <c r="D8" s="172"/>
      <c r="E8" s="171"/>
      <c r="F8" s="171"/>
      <c r="G8" s="171"/>
      <c r="H8" s="171"/>
      <c r="I8" s="171"/>
      <c r="J8" s="69"/>
      <c r="K8" s="70"/>
    </row>
    <row r="9" spans="2:23" ht="15" x14ac:dyDescent="0.25">
      <c r="B9" s="338" t="s">
        <v>326</v>
      </c>
      <c r="C9" s="171"/>
      <c r="D9" s="172"/>
      <c r="E9" s="171"/>
      <c r="F9" s="171"/>
      <c r="G9" s="171"/>
      <c r="H9" s="171"/>
      <c r="I9" s="171"/>
      <c r="J9" s="69"/>
      <c r="K9" s="70"/>
    </row>
    <row r="10" spans="2:23" ht="15" x14ac:dyDescent="0.25">
      <c r="B10" s="338" t="s">
        <v>324</v>
      </c>
      <c r="C10" s="327"/>
      <c r="D10" s="328"/>
      <c r="E10" s="327"/>
      <c r="F10" s="327"/>
      <c r="G10" s="327"/>
      <c r="H10" s="327"/>
      <c r="I10" s="327"/>
      <c r="J10" s="69"/>
      <c r="K10" s="70"/>
    </row>
    <row r="11" spans="2:23" ht="15" x14ac:dyDescent="0.25">
      <c r="B11" s="173" t="s">
        <v>116</v>
      </c>
      <c r="C11" s="174"/>
      <c r="D11" s="175"/>
      <c r="E11" s="174"/>
      <c r="F11" s="174"/>
      <c r="G11" s="174"/>
      <c r="H11" s="174"/>
      <c r="I11" s="174"/>
      <c r="J11" s="69"/>
      <c r="K11" s="70"/>
    </row>
    <row r="12" spans="2:23" ht="15" x14ac:dyDescent="0.25">
      <c r="B12" s="173" t="s">
        <v>117</v>
      </c>
      <c r="C12" s="176"/>
      <c r="D12" s="177"/>
      <c r="E12" s="176"/>
      <c r="F12" s="176"/>
      <c r="G12" s="176"/>
      <c r="H12" s="176"/>
      <c r="I12" s="176"/>
      <c r="J12" s="69"/>
      <c r="K12" s="70"/>
    </row>
    <row r="13" spans="2:23" ht="34.5" customHeight="1" x14ac:dyDescent="0.25">
      <c r="B13" s="72"/>
      <c r="C13" s="185"/>
      <c r="D13" s="185"/>
      <c r="E13" s="185"/>
      <c r="F13" s="185"/>
      <c r="G13" s="185"/>
      <c r="H13" s="185"/>
      <c r="I13" s="185"/>
      <c r="J13" s="186"/>
      <c r="K13" s="70"/>
    </row>
    <row r="14" spans="2:23" ht="15" x14ac:dyDescent="0.25">
      <c r="B14" s="427" t="s">
        <v>264</v>
      </c>
      <c r="C14" s="183" t="s">
        <v>114</v>
      </c>
      <c r="D14" s="429" t="s">
        <v>115</v>
      </c>
      <c r="E14" s="430"/>
      <c r="F14" s="430"/>
      <c r="G14" s="430"/>
      <c r="H14" s="430"/>
      <c r="I14" s="430"/>
      <c r="J14" s="431"/>
      <c r="K14" s="70"/>
    </row>
    <row r="15" spans="2:23" ht="16.5" customHeight="1" x14ac:dyDescent="0.25">
      <c r="B15" s="428"/>
      <c r="C15" s="184" t="s">
        <v>338</v>
      </c>
      <c r="D15" s="342">
        <v>2017</v>
      </c>
      <c r="E15" s="342">
        <v>2018</v>
      </c>
      <c r="F15" s="342">
        <v>2019</v>
      </c>
      <c r="G15" s="342">
        <v>2020</v>
      </c>
      <c r="H15" s="342">
        <v>2021</v>
      </c>
      <c r="I15" s="342">
        <v>2022</v>
      </c>
      <c r="J15" s="342" t="s">
        <v>2</v>
      </c>
      <c r="K15" s="70"/>
    </row>
    <row r="16" spans="2:23" ht="15" x14ac:dyDescent="0.25">
      <c r="B16" s="337" t="s">
        <v>325</v>
      </c>
      <c r="C16" s="171"/>
      <c r="D16" s="172"/>
      <c r="E16" s="171"/>
      <c r="F16" s="171"/>
      <c r="G16" s="171"/>
      <c r="H16" s="171"/>
      <c r="I16" s="171"/>
      <c r="J16" s="69"/>
      <c r="K16" s="70"/>
    </row>
    <row r="17" spans="1:11" ht="15" x14ac:dyDescent="0.25">
      <c r="B17" s="338" t="s">
        <v>326</v>
      </c>
      <c r="C17" s="171"/>
      <c r="D17" s="172"/>
      <c r="E17" s="171"/>
      <c r="F17" s="171"/>
      <c r="G17" s="171"/>
      <c r="H17" s="171"/>
      <c r="I17" s="171"/>
      <c r="J17" s="69"/>
      <c r="K17" s="70"/>
    </row>
    <row r="18" spans="1:11" ht="15" x14ac:dyDescent="0.25">
      <c r="B18" s="338" t="s">
        <v>324</v>
      </c>
      <c r="C18" s="327"/>
      <c r="D18" s="328"/>
      <c r="E18" s="327"/>
      <c r="F18" s="327"/>
      <c r="G18" s="327"/>
      <c r="H18" s="327"/>
      <c r="I18" s="327"/>
      <c r="J18" s="69"/>
      <c r="K18" s="70"/>
    </row>
    <row r="19" spans="1:11" ht="15" x14ac:dyDescent="0.25">
      <c r="B19" s="173" t="s">
        <v>116</v>
      </c>
      <c r="C19" s="174"/>
      <c r="D19" s="175"/>
      <c r="E19" s="174"/>
      <c r="F19" s="174"/>
      <c r="G19" s="174"/>
      <c r="H19" s="174"/>
      <c r="I19" s="174"/>
      <c r="J19" s="69"/>
      <c r="K19" s="70"/>
    </row>
    <row r="20" spans="1:11" ht="15" x14ac:dyDescent="0.25">
      <c r="B20" s="173" t="s">
        <v>117</v>
      </c>
      <c r="C20" s="171"/>
      <c r="D20" s="172"/>
      <c r="E20" s="171"/>
      <c r="F20" s="171"/>
      <c r="G20" s="171"/>
      <c r="H20" s="171"/>
      <c r="I20" s="171"/>
      <c r="J20" s="69"/>
      <c r="K20" s="70"/>
    </row>
    <row r="21" spans="1:11" ht="34.5" customHeight="1" x14ac:dyDescent="0.25">
      <c r="A21" s="73"/>
      <c r="B21" s="230"/>
      <c r="C21" s="231"/>
      <c r="D21" s="229"/>
      <c r="E21" s="229"/>
      <c r="F21" s="229"/>
      <c r="G21" s="229"/>
      <c r="H21" s="229"/>
      <c r="I21" s="229"/>
      <c r="J21" s="232"/>
      <c r="K21" s="188"/>
    </row>
    <row r="22" spans="1:11" ht="15" x14ac:dyDescent="0.25">
      <c r="B22" s="427" t="s">
        <v>191</v>
      </c>
      <c r="C22" s="183" t="s">
        <v>114</v>
      </c>
      <c r="D22" s="429" t="s">
        <v>115</v>
      </c>
      <c r="E22" s="432"/>
      <c r="F22" s="432"/>
      <c r="G22" s="432"/>
      <c r="H22" s="432"/>
      <c r="I22" s="432"/>
      <c r="J22" s="433"/>
      <c r="K22" s="70"/>
    </row>
    <row r="23" spans="1:11" ht="22.5" customHeight="1" x14ac:dyDescent="0.25">
      <c r="B23" s="428"/>
      <c r="C23" s="184" t="s">
        <v>338</v>
      </c>
      <c r="D23" s="342">
        <v>2017</v>
      </c>
      <c r="E23" s="342">
        <v>2018</v>
      </c>
      <c r="F23" s="342">
        <v>2019</v>
      </c>
      <c r="G23" s="342">
        <v>2020</v>
      </c>
      <c r="H23" s="342">
        <v>2021</v>
      </c>
      <c r="I23" s="342">
        <v>2022</v>
      </c>
      <c r="J23" s="342" t="s">
        <v>2</v>
      </c>
      <c r="K23" s="70"/>
    </row>
    <row r="24" spans="1:11" ht="15" x14ac:dyDescent="0.25">
      <c r="B24" s="337" t="s">
        <v>325</v>
      </c>
      <c r="C24" s="233"/>
      <c r="D24" s="234"/>
      <c r="E24" s="233"/>
      <c r="F24" s="233"/>
      <c r="G24" s="233"/>
      <c r="H24" s="233"/>
      <c r="I24" s="233"/>
      <c r="J24" s="235"/>
      <c r="K24" s="70"/>
    </row>
    <row r="25" spans="1:11" ht="15" x14ac:dyDescent="0.25">
      <c r="B25" s="338" t="s">
        <v>326</v>
      </c>
      <c r="C25" s="233"/>
      <c r="D25" s="234"/>
      <c r="E25" s="233"/>
      <c r="F25" s="233"/>
      <c r="G25" s="233"/>
      <c r="H25" s="233"/>
      <c r="I25" s="233"/>
      <c r="J25" s="235"/>
      <c r="K25" s="70"/>
    </row>
    <row r="26" spans="1:11" ht="15" x14ac:dyDescent="0.25">
      <c r="B26" s="338" t="s">
        <v>324</v>
      </c>
      <c r="C26" s="233"/>
      <c r="D26" s="234"/>
      <c r="E26" s="233"/>
      <c r="F26" s="233"/>
      <c r="G26" s="233"/>
      <c r="H26" s="233"/>
      <c r="I26" s="233"/>
      <c r="J26" s="235"/>
      <c r="K26" s="70"/>
    </row>
    <row r="27" spans="1:11" ht="15" x14ac:dyDescent="0.25">
      <c r="B27" s="173" t="s">
        <v>205</v>
      </c>
      <c r="C27" s="233"/>
      <c r="D27" s="234"/>
      <c r="E27" s="233"/>
      <c r="F27" s="233"/>
      <c r="G27" s="233"/>
      <c r="H27" s="233"/>
      <c r="I27" s="233"/>
      <c r="J27" s="235"/>
      <c r="K27" s="70"/>
    </row>
    <row r="28" spans="1:11" ht="15" x14ac:dyDescent="0.25">
      <c r="B28" s="173" t="s">
        <v>117</v>
      </c>
      <c r="C28" s="236"/>
      <c r="D28" s="237"/>
      <c r="E28" s="236"/>
      <c r="F28" s="236"/>
      <c r="G28" s="236"/>
      <c r="H28" s="236"/>
      <c r="I28" s="236"/>
      <c r="J28" s="235"/>
      <c r="K28" s="70"/>
    </row>
    <row r="29" spans="1:11" s="73" customFormat="1" ht="30" customHeight="1" x14ac:dyDescent="0.25">
      <c r="B29" s="238"/>
      <c r="C29" s="239"/>
      <c r="D29" s="239"/>
      <c r="E29" s="239"/>
      <c r="F29" s="239"/>
      <c r="G29" s="239"/>
      <c r="H29" s="239"/>
      <c r="I29" s="239"/>
      <c r="J29" s="240"/>
      <c r="K29" s="188"/>
    </row>
    <row r="30" spans="1:11" ht="15" x14ac:dyDescent="0.25">
      <c r="B30" s="427" t="s">
        <v>192</v>
      </c>
      <c r="C30" s="183" t="s">
        <v>114</v>
      </c>
      <c r="D30" s="429" t="s">
        <v>115</v>
      </c>
      <c r="E30" s="432"/>
      <c r="F30" s="432"/>
      <c r="G30" s="432"/>
      <c r="H30" s="432"/>
      <c r="I30" s="432"/>
      <c r="J30" s="433"/>
      <c r="K30" s="70"/>
    </row>
    <row r="31" spans="1:11" ht="18" customHeight="1" x14ac:dyDescent="0.25">
      <c r="B31" s="428"/>
      <c r="C31" s="184" t="s">
        <v>338</v>
      </c>
      <c r="D31" s="342">
        <v>2017</v>
      </c>
      <c r="E31" s="342">
        <v>2018</v>
      </c>
      <c r="F31" s="342">
        <v>2019</v>
      </c>
      <c r="G31" s="342">
        <v>2020</v>
      </c>
      <c r="H31" s="342">
        <v>2021</v>
      </c>
      <c r="I31" s="342">
        <v>2022</v>
      </c>
      <c r="J31" s="342" t="s">
        <v>2</v>
      </c>
    </row>
    <row r="32" spans="1:11" ht="15" x14ac:dyDescent="0.25">
      <c r="B32" s="337" t="s">
        <v>325</v>
      </c>
      <c r="C32" s="236"/>
      <c r="D32" s="237"/>
      <c r="E32" s="236"/>
      <c r="F32" s="236"/>
      <c r="G32" s="236"/>
      <c r="H32" s="236"/>
      <c r="I32" s="236"/>
      <c r="J32" s="235"/>
    </row>
    <row r="33" spans="2:11" ht="15" x14ac:dyDescent="0.25">
      <c r="B33" s="338" t="s">
        <v>326</v>
      </c>
      <c r="C33" s="236"/>
      <c r="D33" s="237"/>
      <c r="E33" s="236"/>
      <c r="F33" s="236"/>
      <c r="G33" s="236"/>
      <c r="H33" s="236"/>
      <c r="I33" s="236"/>
      <c r="J33" s="235"/>
    </row>
    <row r="34" spans="2:11" ht="15" x14ac:dyDescent="0.25">
      <c r="B34" s="338" t="s">
        <v>324</v>
      </c>
      <c r="C34" s="236"/>
      <c r="D34" s="237"/>
      <c r="E34" s="236"/>
      <c r="F34" s="236"/>
      <c r="G34" s="236"/>
      <c r="H34" s="236"/>
      <c r="I34" s="236"/>
      <c r="J34" s="235"/>
    </row>
    <row r="35" spans="2:11" ht="15" x14ac:dyDescent="0.25">
      <c r="B35" s="173" t="s">
        <v>205</v>
      </c>
      <c r="C35" s="236"/>
      <c r="D35" s="237"/>
      <c r="E35" s="236"/>
      <c r="F35" s="236"/>
      <c r="G35" s="236"/>
      <c r="H35" s="236"/>
      <c r="I35" s="236"/>
      <c r="J35" s="235"/>
    </row>
    <row r="36" spans="2:11" ht="15" x14ac:dyDescent="0.25">
      <c r="B36" s="173" t="s">
        <v>117</v>
      </c>
      <c r="C36" s="233"/>
      <c r="D36" s="234"/>
      <c r="E36" s="233"/>
      <c r="F36" s="233"/>
      <c r="G36" s="233"/>
      <c r="H36" s="233"/>
      <c r="I36" s="233"/>
      <c r="J36" s="235"/>
    </row>
    <row r="37" spans="2:11" ht="29.25" customHeight="1" x14ac:dyDescent="0.25">
      <c r="B37" s="72"/>
      <c r="C37" s="187"/>
      <c r="D37" s="187"/>
      <c r="E37" s="187"/>
      <c r="F37" s="187"/>
      <c r="G37" s="187"/>
      <c r="H37" s="187"/>
      <c r="I37" s="187"/>
      <c r="J37" s="186"/>
      <c r="K37" s="188"/>
    </row>
    <row r="38" spans="2:11" ht="15" x14ac:dyDescent="0.25">
      <c r="B38" s="427" t="s">
        <v>118</v>
      </c>
      <c r="C38" s="183" t="s">
        <v>114</v>
      </c>
      <c r="D38" s="429" t="s">
        <v>115</v>
      </c>
      <c r="E38" s="430"/>
      <c r="F38" s="430"/>
      <c r="G38" s="430"/>
      <c r="H38" s="430"/>
      <c r="I38" s="430"/>
      <c r="J38" s="431"/>
      <c r="K38" s="70"/>
    </row>
    <row r="39" spans="2:11" ht="17.25" customHeight="1" x14ac:dyDescent="0.25">
      <c r="B39" s="428"/>
      <c r="C39" s="184" t="s">
        <v>338</v>
      </c>
      <c r="D39" s="342">
        <v>2017</v>
      </c>
      <c r="E39" s="342">
        <v>2018</v>
      </c>
      <c r="F39" s="342">
        <v>2019</v>
      </c>
      <c r="G39" s="342">
        <v>2020</v>
      </c>
      <c r="H39" s="342">
        <v>2021</v>
      </c>
      <c r="I39" s="342">
        <v>2022</v>
      </c>
      <c r="J39" s="342" t="s">
        <v>2</v>
      </c>
      <c r="K39" s="70"/>
    </row>
    <row r="40" spans="2:11" ht="15" x14ac:dyDescent="0.25">
      <c r="B40" s="337" t="s">
        <v>325</v>
      </c>
      <c r="C40" s="178"/>
      <c r="D40" s="179"/>
      <c r="E40" s="178"/>
      <c r="F40" s="178"/>
      <c r="G40" s="178"/>
      <c r="H40" s="178"/>
      <c r="I40" s="178"/>
      <c r="J40" s="69"/>
      <c r="K40" s="70"/>
    </row>
    <row r="41" spans="2:11" ht="15" x14ac:dyDescent="0.25">
      <c r="B41" s="338" t="s">
        <v>326</v>
      </c>
      <c r="C41" s="178"/>
      <c r="D41" s="179"/>
      <c r="E41" s="178"/>
      <c r="F41" s="178"/>
      <c r="G41" s="178"/>
      <c r="H41" s="178"/>
      <c r="I41" s="178"/>
      <c r="J41" s="69"/>
      <c r="K41" s="70"/>
    </row>
    <row r="42" spans="2:11" ht="15" x14ac:dyDescent="0.25">
      <c r="B42" s="338" t="s">
        <v>324</v>
      </c>
      <c r="C42" s="178"/>
      <c r="D42" s="179"/>
      <c r="E42" s="178"/>
      <c r="F42" s="178"/>
      <c r="G42" s="178"/>
      <c r="H42" s="178"/>
      <c r="I42" s="178"/>
      <c r="J42" s="69"/>
      <c r="K42" s="70"/>
    </row>
    <row r="43" spans="2:11" ht="15" x14ac:dyDescent="0.25">
      <c r="B43" s="173" t="s">
        <v>119</v>
      </c>
      <c r="C43" s="178"/>
      <c r="D43" s="179"/>
      <c r="E43" s="178"/>
      <c r="F43" s="178"/>
      <c r="G43" s="178"/>
      <c r="H43" s="178"/>
      <c r="I43" s="178"/>
      <c r="J43" s="69"/>
      <c r="K43" s="70"/>
    </row>
    <row r="44" spans="2:11" ht="15" x14ac:dyDescent="0.25">
      <c r="B44" s="173" t="s">
        <v>117</v>
      </c>
      <c r="C44" s="176"/>
      <c r="D44" s="177"/>
      <c r="E44" s="176"/>
      <c r="F44" s="176"/>
      <c r="G44" s="176"/>
      <c r="H44" s="176"/>
      <c r="I44" s="176"/>
      <c r="J44" s="69"/>
      <c r="K44" s="70"/>
    </row>
    <row r="45" spans="2:11" s="73" customFormat="1" ht="30" customHeight="1" x14ac:dyDescent="0.25">
      <c r="B45" s="72"/>
      <c r="C45" s="185"/>
      <c r="D45" s="185"/>
      <c r="E45" s="185"/>
      <c r="F45" s="185"/>
      <c r="G45" s="185"/>
      <c r="H45" s="185"/>
      <c r="I45" s="185"/>
      <c r="J45" s="186"/>
      <c r="K45" s="188"/>
    </row>
    <row r="46" spans="2:11" ht="15" x14ac:dyDescent="0.25">
      <c r="B46" s="427" t="s">
        <v>163</v>
      </c>
      <c r="C46" s="183" t="s">
        <v>114</v>
      </c>
      <c r="D46" s="429" t="s">
        <v>115</v>
      </c>
      <c r="E46" s="430"/>
      <c r="F46" s="430"/>
      <c r="G46" s="430"/>
      <c r="H46" s="430"/>
      <c r="I46" s="430"/>
      <c r="J46" s="431"/>
      <c r="K46" s="70"/>
    </row>
    <row r="47" spans="2:11" ht="19.5" customHeight="1" x14ac:dyDescent="0.25">
      <c r="B47" s="428"/>
      <c r="C47" s="184" t="s">
        <v>338</v>
      </c>
      <c r="D47" s="342">
        <v>2017</v>
      </c>
      <c r="E47" s="342">
        <v>2018</v>
      </c>
      <c r="F47" s="342">
        <v>2019</v>
      </c>
      <c r="G47" s="342">
        <v>2020</v>
      </c>
      <c r="H47" s="342">
        <v>2021</v>
      </c>
      <c r="I47" s="342">
        <v>2022</v>
      </c>
      <c r="J47" s="342" t="s">
        <v>2</v>
      </c>
    </row>
    <row r="48" spans="2:11" ht="15" x14ac:dyDescent="0.25">
      <c r="B48" s="337" t="s">
        <v>325</v>
      </c>
      <c r="C48" s="176"/>
      <c r="D48" s="177"/>
      <c r="E48" s="176"/>
      <c r="F48" s="176"/>
      <c r="G48" s="176"/>
      <c r="H48" s="176"/>
      <c r="I48" s="176"/>
      <c r="J48" s="69"/>
    </row>
    <row r="49" spans="2:10" ht="15" x14ac:dyDescent="0.25">
      <c r="B49" s="338" t="s">
        <v>326</v>
      </c>
      <c r="C49" s="176"/>
      <c r="D49" s="177"/>
      <c r="E49" s="176"/>
      <c r="F49" s="176"/>
      <c r="G49" s="176"/>
      <c r="H49" s="176"/>
      <c r="I49" s="176"/>
      <c r="J49" s="69"/>
    </row>
    <row r="50" spans="2:10" ht="15" x14ac:dyDescent="0.25">
      <c r="B50" s="338" t="s">
        <v>324</v>
      </c>
      <c r="C50" s="176"/>
      <c r="D50" s="177"/>
      <c r="E50" s="176"/>
      <c r="F50" s="176"/>
      <c r="G50" s="176"/>
      <c r="H50" s="176"/>
      <c r="I50" s="176"/>
      <c r="J50" s="69"/>
    </row>
    <row r="51" spans="2:10" ht="15" x14ac:dyDescent="0.25">
      <c r="B51" s="173" t="s">
        <v>119</v>
      </c>
      <c r="C51" s="176"/>
      <c r="D51" s="177"/>
      <c r="E51" s="176"/>
      <c r="F51" s="176"/>
      <c r="G51" s="176"/>
      <c r="H51" s="176"/>
      <c r="I51" s="176"/>
      <c r="J51" s="69"/>
    </row>
    <row r="52" spans="2:10" ht="15" x14ac:dyDescent="0.25">
      <c r="B52" s="173" t="s">
        <v>117</v>
      </c>
      <c r="C52" s="178"/>
      <c r="D52" s="179"/>
      <c r="E52" s="178"/>
      <c r="F52" s="178"/>
      <c r="G52" s="178"/>
      <c r="H52" s="178"/>
      <c r="I52" s="178"/>
      <c r="J52" s="69"/>
    </row>
    <row r="53" spans="2:10" x14ac:dyDescent="0.2">
      <c r="B53" s="180"/>
    </row>
    <row r="54" spans="2:10" ht="15" x14ac:dyDescent="0.25">
      <c r="B54" s="74"/>
    </row>
    <row r="55" spans="2:10" x14ac:dyDescent="0.2">
      <c r="B55" s="73"/>
    </row>
    <row r="57" spans="2:10" ht="15" x14ac:dyDescent="0.25">
      <c r="B57" s="74"/>
    </row>
  </sheetData>
  <customSheetViews>
    <customSheetView guid="{70D3A100-F58C-458F-8604-1BC66720F882}" scale="85" showPageBreaks="1" fitToPage="1" printArea="1">
      <selection activeCell="A19" sqref="A19"/>
      <pageMargins left="0" right="0" top="0" bottom="0.25" header="0.3" footer="0.3"/>
      <pageSetup scale="64" fitToHeight="2" orientation="landscape" r:id="rId1"/>
    </customSheetView>
    <customSheetView guid="{E52DE93C-8B33-40FF-A3B9-2FD2F21CBFED}" scale="85" showPageBreaks="1" fitToPage="1" printArea="1">
      <selection activeCell="B6" sqref="B6:B7"/>
      <pageMargins left="0" right="0" top="0" bottom="0.25" header="0.3" footer="0.3"/>
      <pageSetup scale="66" fitToHeight="2" orientation="landscape" r:id="rId2"/>
    </customSheetView>
    <customSheetView guid="{3317D429-6AD8-4021-8835-C904C52458E4}" scale="85" showPageBreaks="1" fitToPage="1" printArea="1" topLeftCell="B31">
      <selection activeCell="B18" sqref="B18"/>
      <pageMargins left="0" right="0" top="0" bottom="0.25" header="0.3" footer="0.3"/>
      <pageSetup scale="66" fitToHeight="2" orientation="landscape" r:id="rId3"/>
    </customSheetView>
    <customSheetView guid="{18410C44-1509-4A81-A619-A8124EF6BE70}" scale="85" showPageBreaks="1" fitToPage="1" printArea="1">
      <selection activeCell="K11" sqref="K11"/>
      <pageMargins left="0" right="0" top="0" bottom="0.25" header="0.3" footer="0.3"/>
      <pageSetup scale="64" fitToHeight="2" orientation="landscape" r:id="rId4"/>
    </customSheetView>
  </customSheetViews>
  <mergeCells count="15">
    <mergeCell ref="B1:E1"/>
    <mergeCell ref="B2:D2"/>
    <mergeCell ref="D6:J6"/>
    <mergeCell ref="B5:D5"/>
    <mergeCell ref="B6:B7"/>
    <mergeCell ref="B14:B15"/>
    <mergeCell ref="D14:J14"/>
    <mergeCell ref="B38:B39"/>
    <mergeCell ref="D38:J38"/>
    <mergeCell ref="B46:B47"/>
    <mergeCell ref="D46:J46"/>
    <mergeCell ref="B22:B23"/>
    <mergeCell ref="D22:J22"/>
    <mergeCell ref="B30:B31"/>
    <mergeCell ref="D30:J30"/>
  </mergeCells>
  <pageMargins left="0" right="0" top="0" bottom="0.25" header="0.3" footer="0.3"/>
  <pageSetup scale="64" fitToHeight="2" orientation="landscape" r:id="rId5"/>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B1:X54"/>
  <sheetViews>
    <sheetView showGridLines="0" zoomScale="60" zoomScaleNormal="60" workbookViewId="0">
      <selection activeCell="X11" sqref="X11"/>
    </sheetView>
  </sheetViews>
  <sheetFormatPr defaultRowHeight="12.75" x14ac:dyDescent="0.2"/>
  <cols>
    <col min="1" max="1" width="5.28515625" style="67" customWidth="1"/>
    <col min="2" max="2" width="5.140625" style="67" customWidth="1"/>
    <col min="3" max="10" width="25.7109375" style="67" customWidth="1"/>
    <col min="11" max="11" width="32.7109375" style="67" customWidth="1"/>
    <col min="12" max="12" width="28.140625" style="67" customWidth="1"/>
    <col min="13" max="13" width="21" style="67" customWidth="1"/>
    <col min="14" max="14" width="25.7109375" style="67" customWidth="1"/>
    <col min="15" max="15" width="24.42578125" style="67" bestFit="1" customWidth="1"/>
    <col min="16" max="16" width="20.140625" style="67" bestFit="1" customWidth="1"/>
    <col min="17" max="18" width="18.5703125" style="67" customWidth="1"/>
    <col min="19" max="19" width="18.7109375" style="67" customWidth="1"/>
    <col min="20" max="20" width="20.5703125" style="67" customWidth="1"/>
    <col min="21" max="21" width="1.7109375" style="67" customWidth="1"/>
    <col min="22" max="22" width="21.5703125" style="67" customWidth="1"/>
    <col min="23" max="23" width="13" style="67" customWidth="1"/>
    <col min="24" max="24" width="19.140625" style="67" customWidth="1"/>
    <col min="25" max="256" width="9.140625" style="67"/>
    <col min="257" max="257" width="5.28515625" style="67" customWidth="1"/>
    <col min="258" max="258" width="5.140625" style="67" customWidth="1"/>
    <col min="259" max="266" width="25.7109375" style="67" customWidth="1"/>
    <col min="267" max="267" width="32.7109375" style="67" customWidth="1"/>
    <col min="268" max="268" width="28.140625" style="67" customWidth="1"/>
    <col min="269" max="269" width="21" style="67" customWidth="1"/>
    <col min="270" max="270" width="25.7109375" style="67" customWidth="1"/>
    <col min="271" max="271" width="24.42578125" style="67" bestFit="1" customWidth="1"/>
    <col min="272" max="272" width="20.140625" style="67" bestFit="1" customWidth="1"/>
    <col min="273" max="274" width="18.5703125" style="67" customWidth="1"/>
    <col min="275" max="275" width="18.7109375" style="67" customWidth="1"/>
    <col min="276" max="276" width="20.5703125" style="67" customWidth="1"/>
    <col min="277" max="277" width="1.7109375" style="67" customWidth="1"/>
    <col min="278" max="278" width="21.5703125" style="67" customWidth="1"/>
    <col min="279" max="279" width="13" style="67" customWidth="1"/>
    <col min="280" max="280" width="19.140625" style="67" customWidth="1"/>
    <col min="281" max="512" width="9.140625" style="67"/>
    <col min="513" max="513" width="5.28515625" style="67" customWidth="1"/>
    <col min="514" max="514" width="5.140625" style="67" customWidth="1"/>
    <col min="515" max="522" width="25.7109375" style="67" customWidth="1"/>
    <col min="523" max="523" width="32.7109375" style="67" customWidth="1"/>
    <col min="524" max="524" width="28.140625" style="67" customWidth="1"/>
    <col min="525" max="525" width="21" style="67" customWidth="1"/>
    <col min="526" max="526" width="25.7109375" style="67" customWidth="1"/>
    <col min="527" max="527" width="24.42578125" style="67" bestFit="1" customWidth="1"/>
    <col min="528" max="528" width="20.140625" style="67" bestFit="1" customWidth="1"/>
    <col min="529" max="530" width="18.5703125" style="67" customWidth="1"/>
    <col min="531" max="531" width="18.7109375" style="67" customWidth="1"/>
    <col min="532" max="532" width="20.5703125" style="67" customWidth="1"/>
    <col min="533" max="533" width="1.7109375" style="67" customWidth="1"/>
    <col min="534" max="534" width="21.5703125" style="67" customWidth="1"/>
    <col min="535" max="535" width="13" style="67" customWidth="1"/>
    <col min="536" max="536" width="19.140625" style="67" customWidth="1"/>
    <col min="537" max="768" width="9.140625" style="67"/>
    <col min="769" max="769" width="5.28515625" style="67" customWidth="1"/>
    <col min="770" max="770" width="5.140625" style="67" customWidth="1"/>
    <col min="771" max="778" width="25.7109375" style="67" customWidth="1"/>
    <col min="779" max="779" width="32.7109375" style="67" customWidth="1"/>
    <col min="780" max="780" width="28.140625" style="67" customWidth="1"/>
    <col min="781" max="781" width="21" style="67" customWidth="1"/>
    <col min="782" max="782" width="25.7109375" style="67" customWidth="1"/>
    <col min="783" max="783" width="24.42578125" style="67" bestFit="1" customWidth="1"/>
    <col min="784" max="784" width="20.140625" style="67" bestFit="1" customWidth="1"/>
    <col min="785" max="786" width="18.5703125" style="67" customWidth="1"/>
    <col min="787" max="787" width="18.7109375" style="67" customWidth="1"/>
    <col min="788" max="788" width="20.5703125" style="67" customWidth="1"/>
    <col min="789" max="789" width="1.7109375" style="67" customWidth="1"/>
    <col min="790" max="790" width="21.5703125" style="67" customWidth="1"/>
    <col min="791" max="791" width="13" style="67" customWidth="1"/>
    <col min="792" max="792" width="19.140625" style="67" customWidth="1"/>
    <col min="793" max="1024" width="9.140625" style="67"/>
    <col min="1025" max="1025" width="5.28515625" style="67" customWidth="1"/>
    <col min="1026" max="1026" width="5.140625" style="67" customWidth="1"/>
    <col min="1027" max="1034" width="25.7109375" style="67" customWidth="1"/>
    <col min="1035" max="1035" width="32.7109375" style="67" customWidth="1"/>
    <col min="1036" max="1036" width="28.140625" style="67" customWidth="1"/>
    <col min="1037" max="1037" width="21" style="67" customWidth="1"/>
    <col min="1038" max="1038" width="25.7109375" style="67" customWidth="1"/>
    <col min="1039" max="1039" width="24.42578125" style="67" bestFit="1" customWidth="1"/>
    <col min="1040" max="1040" width="20.140625" style="67" bestFit="1" customWidth="1"/>
    <col min="1041" max="1042" width="18.5703125" style="67" customWidth="1"/>
    <col min="1043" max="1043" width="18.7109375" style="67" customWidth="1"/>
    <col min="1044" max="1044" width="20.5703125" style="67" customWidth="1"/>
    <col min="1045" max="1045" width="1.7109375" style="67" customWidth="1"/>
    <col min="1046" max="1046" width="21.5703125" style="67" customWidth="1"/>
    <col min="1047" max="1047" width="13" style="67" customWidth="1"/>
    <col min="1048" max="1048" width="19.140625" style="67" customWidth="1"/>
    <col min="1049" max="1280" width="9.140625" style="67"/>
    <col min="1281" max="1281" width="5.28515625" style="67" customWidth="1"/>
    <col min="1282" max="1282" width="5.140625" style="67" customWidth="1"/>
    <col min="1283" max="1290" width="25.7109375" style="67" customWidth="1"/>
    <col min="1291" max="1291" width="32.7109375" style="67" customWidth="1"/>
    <col min="1292" max="1292" width="28.140625" style="67" customWidth="1"/>
    <col min="1293" max="1293" width="21" style="67" customWidth="1"/>
    <col min="1294" max="1294" width="25.7109375" style="67" customWidth="1"/>
    <col min="1295" max="1295" width="24.42578125" style="67" bestFit="1" customWidth="1"/>
    <col min="1296" max="1296" width="20.140625" style="67" bestFit="1" customWidth="1"/>
    <col min="1297" max="1298" width="18.5703125" style="67" customWidth="1"/>
    <col min="1299" max="1299" width="18.7109375" style="67" customWidth="1"/>
    <col min="1300" max="1300" width="20.5703125" style="67" customWidth="1"/>
    <col min="1301" max="1301" width="1.7109375" style="67" customWidth="1"/>
    <col min="1302" max="1302" width="21.5703125" style="67" customWidth="1"/>
    <col min="1303" max="1303" width="13" style="67" customWidth="1"/>
    <col min="1304" max="1304" width="19.140625" style="67" customWidth="1"/>
    <col min="1305" max="1536" width="9.140625" style="67"/>
    <col min="1537" max="1537" width="5.28515625" style="67" customWidth="1"/>
    <col min="1538" max="1538" width="5.140625" style="67" customWidth="1"/>
    <col min="1539" max="1546" width="25.7109375" style="67" customWidth="1"/>
    <col min="1547" max="1547" width="32.7109375" style="67" customWidth="1"/>
    <col min="1548" max="1548" width="28.140625" style="67" customWidth="1"/>
    <col min="1549" max="1549" width="21" style="67" customWidth="1"/>
    <col min="1550" max="1550" width="25.7109375" style="67" customWidth="1"/>
    <col min="1551" max="1551" width="24.42578125" style="67" bestFit="1" customWidth="1"/>
    <col min="1552" max="1552" width="20.140625" style="67" bestFit="1" customWidth="1"/>
    <col min="1553" max="1554" width="18.5703125" style="67" customWidth="1"/>
    <col min="1555" max="1555" width="18.7109375" style="67" customWidth="1"/>
    <col min="1556" max="1556" width="20.5703125" style="67" customWidth="1"/>
    <col min="1557" max="1557" width="1.7109375" style="67" customWidth="1"/>
    <col min="1558" max="1558" width="21.5703125" style="67" customWidth="1"/>
    <col min="1559" max="1559" width="13" style="67" customWidth="1"/>
    <col min="1560" max="1560" width="19.140625" style="67" customWidth="1"/>
    <col min="1561" max="1792" width="9.140625" style="67"/>
    <col min="1793" max="1793" width="5.28515625" style="67" customWidth="1"/>
    <col min="1794" max="1794" width="5.140625" style="67" customWidth="1"/>
    <col min="1795" max="1802" width="25.7109375" style="67" customWidth="1"/>
    <col min="1803" max="1803" width="32.7109375" style="67" customWidth="1"/>
    <col min="1804" max="1804" width="28.140625" style="67" customWidth="1"/>
    <col min="1805" max="1805" width="21" style="67" customWidth="1"/>
    <col min="1806" max="1806" width="25.7109375" style="67" customWidth="1"/>
    <col min="1807" max="1807" width="24.42578125" style="67" bestFit="1" customWidth="1"/>
    <col min="1808" max="1808" width="20.140625" style="67" bestFit="1" customWidth="1"/>
    <col min="1809" max="1810" width="18.5703125" style="67" customWidth="1"/>
    <col min="1811" max="1811" width="18.7109375" style="67" customWidth="1"/>
    <col min="1812" max="1812" width="20.5703125" style="67" customWidth="1"/>
    <col min="1813" max="1813" width="1.7109375" style="67" customWidth="1"/>
    <col min="1814" max="1814" width="21.5703125" style="67" customWidth="1"/>
    <col min="1815" max="1815" width="13" style="67" customWidth="1"/>
    <col min="1816" max="1816" width="19.140625" style="67" customWidth="1"/>
    <col min="1817" max="2048" width="9.140625" style="67"/>
    <col min="2049" max="2049" width="5.28515625" style="67" customWidth="1"/>
    <col min="2050" max="2050" width="5.140625" style="67" customWidth="1"/>
    <col min="2051" max="2058" width="25.7109375" style="67" customWidth="1"/>
    <col min="2059" max="2059" width="32.7109375" style="67" customWidth="1"/>
    <col min="2060" max="2060" width="28.140625" style="67" customWidth="1"/>
    <col min="2061" max="2061" width="21" style="67" customWidth="1"/>
    <col min="2062" max="2062" width="25.7109375" style="67" customWidth="1"/>
    <col min="2063" max="2063" width="24.42578125" style="67" bestFit="1" customWidth="1"/>
    <col min="2064" max="2064" width="20.140625" style="67" bestFit="1" customWidth="1"/>
    <col min="2065" max="2066" width="18.5703125" style="67" customWidth="1"/>
    <col min="2067" max="2067" width="18.7109375" style="67" customWidth="1"/>
    <col min="2068" max="2068" width="20.5703125" style="67" customWidth="1"/>
    <col min="2069" max="2069" width="1.7109375" style="67" customWidth="1"/>
    <col min="2070" max="2070" width="21.5703125" style="67" customWidth="1"/>
    <col min="2071" max="2071" width="13" style="67" customWidth="1"/>
    <col min="2072" max="2072" width="19.140625" style="67" customWidth="1"/>
    <col min="2073" max="2304" width="9.140625" style="67"/>
    <col min="2305" max="2305" width="5.28515625" style="67" customWidth="1"/>
    <col min="2306" max="2306" width="5.140625" style="67" customWidth="1"/>
    <col min="2307" max="2314" width="25.7109375" style="67" customWidth="1"/>
    <col min="2315" max="2315" width="32.7109375" style="67" customWidth="1"/>
    <col min="2316" max="2316" width="28.140625" style="67" customWidth="1"/>
    <col min="2317" max="2317" width="21" style="67" customWidth="1"/>
    <col min="2318" max="2318" width="25.7109375" style="67" customWidth="1"/>
    <col min="2319" max="2319" width="24.42578125" style="67" bestFit="1" customWidth="1"/>
    <col min="2320" max="2320" width="20.140625" style="67" bestFit="1" customWidth="1"/>
    <col min="2321" max="2322" width="18.5703125" style="67" customWidth="1"/>
    <col min="2323" max="2323" width="18.7109375" style="67" customWidth="1"/>
    <col min="2324" max="2324" width="20.5703125" style="67" customWidth="1"/>
    <col min="2325" max="2325" width="1.7109375" style="67" customWidth="1"/>
    <col min="2326" max="2326" width="21.5703125" style="67" customWidth="1"/>
    <col min="2327" max="2327" width="13" style="67" customWidth="1"/>
    <col min="2328" max="2328" width="19.140625" style="67" customWidth="1"/>
    <col min="2329" max="2560" width="9.140625" style="67"/>
    <col min="2561" max="2561" width="5.28515625" style="67" customWidth="1"/>
    <col min="2562" max="2562" width="5.140625" style="67" customWidth="1"/>
    <col min="2563" max="2570" width="25.7109375" style="67" customWidth="1"/>
    <col min="2571" max="2571" width="32.7109375" style="67" customWidth="1"/>
    <col min="2572" max="2572" width="28.140625" style="67" customWidth="1"/>
    <col min="2573" max="2573" width="21" style="67" customWidth="1"/>
    <col min="2574" max="2574" width="25.7109375" style="67" customWidth="1"/>
    <col min="2575" max="2575" width="24.42578125" style="67" bestFit="1" customWidth="1"/>
    <col min="2576" max="2576" width="20.140625" style="67" bestFit="1" customWidth="1"/>
    <col min="2577" max="2578" width="18.5703125" style="67" customWidth="1"/>
    <col min="2579" max="2579" width="18.7109375" style="67" customWidth="1"/>
    <col min="2580" max="2580" width="20.5703125" style="67" customWidth="1"/>
    <col min="2581" max="2581" width="1.7109375" style="67" customWidth="1"/>
    <col min="2582" max="2582" width="21.5703125" style="67" customWidth="1"/>
    <col min="2583" max="2583" width="13" style="67" customWidth="1"/>
    <col min="2584" max="2584" width="19.140625" style="67" customWidth="1"/>
    <col min="2585" max="2816" width="9.140625" style="67"/>
    <col min="2817" max="2817" width="5.28515625" style="67" customWidth="1"/>
    <col min="2818" max="2818" width="5.140625" style="67" customWidth="1"/>
    <col min="2819" max="2826" width="25.7109375" style="67" customWidth="1"/>
    <col min="2827" max="2827" width="32.7109375" style="67" customWidth="1"/>
    <col min="2828" max="2828" width="28.140625" style="67" customWidth="1"/>
    <col min="2829" max="2829" width="21" style="67" customWidth="1"/>
    <col min="2830" max="2830" width="25.7109375" style="67" customWidth="1"/>
    <col min="2831" max="2831" width="24.42578125" style="67" bestFit="1" customWidth="1"/>
    <col min="2832" max="2832" width="20.140625" style="67" bestFit="1" customWidth="1"/>
    <col min="2833" max="2834" width="18.5703125" style="67" customWidth="1"/>
    <col min="2835" max="2835" width="18.7109375" style="67" customWidth="1"/>
    <col min="2836" max="2836" width="20.5703125" style="67" customWidth="1"/>
    <col min="2837" max="2837" width="1.7109375" style="67" customWidth="1"/>
    <col min="2838" max="2838" width="21.5703125" style="67" customWidth="1"/>
    <col min="2839" max="2839" width="13" style="67" customWidth="1"/>
    <col min="2840" max="2840" width="19.140625" style="67" customWidth="1"/>
    <col min="2841" max="3072" width="9.140625" style="67"/>
    <col min="3073" max="3073" width="5.28515625" style="67" customWidth="1"/>
    <col min="3074" max="3074" width="5.140625" style="67" customWidth="1"/>
    <col min="3075" max="3082" width="25.7109375" style="67" customWidth="1"/>
    <col min="3083" max="3083" width="32.7109375" style="67" customWidth="1"/>
    <col min="3084" max="3084" width="28.140625" style="67" customWidth="1"/>
    <col min="3085" max="3085" width="21" style="67" customWidth="1"/>
    <col min="3086" max="3086" width="25.7109375" style="67" customWidth="1"/>
    <col min="3087" max="3087" width="24.42578125" style="67" bestFit="1" customWidth="1"/>
    <col min="3088" max="3088" width="20.140625" style="67" bestFit="1" customWidth="1"/>
    <col min="3089" max="3090" width="18.5703125" style="67" customWidth="1"/>
    <col min="3091" max="3091" width="18.7109375" style="67" customWidth="1"/>
    <col min="3092" max="3092" width="20.5703125" style="67" customWidth="1"/>
    <col min="3093" max="3093" width="1.7109375" style="67" customWidth="1"/>
    <col min="3094" max="3094" width="21.5703125" style="67" customWidth="1"/>
    <col min="3095" max="3095" width="13" style="67" customWidth="1"/>
    <col min="3096" max="3096" width="19.140625" style="67" customWidth="1"/>
    <col min="3097" max="3328" width="9.140625" style="67"/>
    <col min="3329" max="3329" width="5.28515625" style="67" customWidth="1"/>
    <col min="3330" max="3330" width="5.140625" style="67" customWidth="1"/>
    <col min="3331" max="3338" width="25.7109375" style="67" customWidth="1"/>
    <col min="3339" max="3339" width="32.7109375" style="67" customWidth="1"/>
    <col min="3340" max="3340" width="28.140625" style="67" customWidth="1"/>
    <col min="3341" max="3341" width="21" style="67" customWidth="1"/>
    <col min="3342" max="3342" width="25.7109375" style="67" customWidth="1"/>
    <col min="3343" max="3343" width="24.42578125" style="67" bestFit="1" customWidth="1"/>
    <col min="3344" max="3344" width="20.140625" style="67" bestFit="1" customWidth="1"/>
    <col min="3345" max="3346" width="18.5703125" style="67" customWidth="1"/>
    <col min="3347" max="3347" width="18.7109375" style="67" customWidth="1"/>
    <col min="3348" max="3348" width="20.5703125" style="67" customWidth="1"/>
    <col min="3349" max="3349" width="1.7109375" style="67" customWidth="1"/>
    <col min="3350" max="3350" width="21.5703125" style="67" customWidth="1"/>
    <col min="3351" max="3351" width="13" style="67" customWidth="1"/>
    <col min="3352" max="3352" width="19.140625" style="67" customWidth="1"/>
    <col min="3353" max="3584" width="9.140625" style="67"/>
    <col min="3585" max="3585" width="5.28515625" style="67" customWidth="1"/>
    <col min="3586" max="3586" width="5.140625" style="67" customWidth="1"/>
    <col min="3587" max="3594" width="25.7109375" style="67" customWidth="1"/>
    <col min="3595" max="3595" width="32.7109375" style="67" customWidth="1"/>
    <col min="3596" max="3596" width="28.140625" style="67" customWidth="1"/>
    <col min="3597" max="3597" width="21" style="67" customWidth="1"/>
    <col min="3598" max="3598" width="25.7109375" style="67" customWidth="1"/>
    <col min="3599" max="3599" width="24.42578125" style="67" bestFit="1" customWidth="1"/>
    <col min="3600" max="3600" width="20.140625" style="67" bestFit="1" customWidth="1"/>
    <col min="3601" max="3602" width="18.5703125" style="67" customWidth="1"/>
    <col min="3603" max="3603" width="18.7109375" style="67" customWidth="1"/>
    <col min="3604" max="3604" width="20.5703125" style="67" customWidth="1"/>
    <col min="3605" max="3605" width="1.7109375" style="67" customWidth="1"/>
    <col min="3606" max="3606" width="21.5703125" style="67" customWidth="1"/>
    <col min="3607" max="3607" width="13" style="67" customWidth="1"/>
    <col min="3608" max="3608" width="19.140625" style="67" customWidth="1"/>
    <col min="3609" max="3840" width="9.140625" style="67"/>
    <col min="3841" max="3841" width="5.28515625" style="67" customWidth="1"/>
    <col min="3842" max="3842" width="5.140625" style="67" customWidth="1"/>
    <col min="3843" max="3850" width="25.7109375" style="67" customWidth="1"/>
    <col min="3851" max="3851" width="32.7109375" style="67" customWidth="1"/>
    <col min="3852" max="3852" width="28.140625" style="67" customWidth="1"/>
    <col min="3853" max="3853" width="21" style="67" customWidth="1"/>
    <col min="3854" max="3854" width="25.7109375" style="67" customWidth="1"/>
    <col min="3855" max="3855" width="24.42578125" style="67" bestFit="1" customWidth="1"/>
    <col min="3856" max="3856" width="20.140625" style="67" bestFit="1" customWidth="1"/>
    <col min="3857" max="3858" width="18.5703125" style="67" customWidth="1"/>
    <col min="3859" max="3859" width="18.7109375" style="67" customWidth="1"/>
    <col min="3860" max="3860" width="20.5703125" style="67" customWidth="1"/>
    <col min="3861" max="3861" width="1.7109375" style="67" customWidth="1"/>
    <col min="3862" max="3862" width="21.5703125" style="67" customWidth="1"/>
    <col min="3863" max="3863" width="13" style="67" customWidth="1"/>
    <col min="3864" max="3864" width="19.140625" style="67" customWidth="1"/>
    <col min="3865" max="4096" width="9.140625" style="67"/>
    <col min="4097" max="4097" width="5.28515625" style="67" customWidth="1"/>
    <col min="4098" max="4098" width="5.140625" style="67" customWidth="1"/>
    <col min="4099" max="4106" width="25.7109375" style="67" customWidth="1"/>
    <col min="4107" max="4107" width="32.7109375" style="67" customWidth="1"/>
    <col min="4108" max="4108" width="28.140625" style="67" customWidth="1"/>
    <col min="4109" max="4109" width="21" style="67" customWidth="1"/>
    <col min="4110" max="4110" width="25.7109375" style="67" customWidth="1"/>
    <col min="4111" max="4111" width="24.42578125" style="67" bestFit="1" customWidth="1"/>
    <col min="4112" max="4112" width="20.140625" style="67" bestFit="1" customWidth="1"/>
    <col min="4113" max="4114" width="18.5703125" style="67" customWidth="1"/>
    <col min="4115" max="4115" width="18.7109375" style="67" customWidth="1"/>
    <col min="4116" max="4116" width="20.5703125" style="67" customWidth="1"/>
    <col min="4117" max="4117" width="1.7109375" style="67" customWidth="1"/>
    <col min="4118" max="4118" width="21.5703125" style="67" customWidth="1"/>
    <col min="4119" max="4119" width="13" style="67" customWidth="1"/>
    <col min="4120" max="4120" width="19.140625" style="67" customWidth="1"/>
    <col min="4121" max="4352" width="9.140625" style="67"/>
    <col min="4353" max="4353" width="5.28515625" style="67" customWidth="1"/>
    <col min="4354" max="4354" width="5.140625" style="67" customWidth="1"/>
    <col min="4355" max="4362" width="25.7109375" style="67" customWidth="1"/>
    <col min="4363" max="4363" width="32.7109375" style="67" customWidth="1"/>
    <col min="4364" max="4364" width="28.140625" style="67" customWidth="1"/>
    <col min="4365" max="4365" width="21" style="67" customWidth="1"/>
    <col min="4366" max="4366" width="25.7109375" style="67" customWidth="1"/>
    <col min="4367" max="4367" width="24.42578125" style="67" bestFit="1" customWidth="1"/>
    <col min="4368" max="4368" width="20.140625" style="67" bestFit="1" customWidth="1"/>
    <col min="4369" max="4370" width="18.5703125" style="67" customWidth="1"/>
    <col min="4371" max="4371" width="18.7109375" style="67" customWidth="1"/>
    <col min="4372" max="4372" width="20.5703125" style="67" customWidth="1"/>
    <col min="4373" max="4373" width="1.7109375" style="67" customWidth="1"/>
    <col min="4374" max="4374" width="21.5703125" style="67" customWidth="1"/>
    <col min="4375" max="4375" width="13" style="67" customWidth="1"/>
    <col min="4376" max="4376" width="19.140625" style="67" customWidth="1"/>
    <col min="4377" max="4608" width="9.140625" style="67"/>
    <col min="4609" max="4609" width="5.28515625" style="67" customWidth="1"/>
    <col min="4610" max="4610" width="5.140625" style="67" customWidth="1"/>
    <col min="4611" max="4618" width="25.7109375" style="67" customWidth="1"/>
    <col min="4619" max="4619" width="32.7109375" style="67" customWidth="1"/>
    <col min="4620" max="4620" width="28.140625" style="67" customWidth="1"/>
    <col min="4621" max="4621" width="21" style="67" customWidth="1"/>
    <col min="4622" max="4622" width="25.7109375" style="67" customWidth="1"/>
    <col min="4623" max="4623" width="24.42578125" style="67" bestFit="1" customWidth="1"/>
    <col min="4624" max="4624" width="20.140625" style="67" bestFit="1" customWidth="1"/>
    <col min="4625" max="4626" width="18.5703125" style="67" customWidth="1"/>
    <col min="4627" max="4627" width="18.7109375" style="67" customWidth="1"/>
    <col min="4628" max="4628" width="20.5703125" style="67" customWidth="1"/>
    <col min="4629" max="4629" width="1.7109375" style="67" customWidth="1"/>
    <col min="4630" max="4630" width="21.5703125" style="67" customWidth="1"/>
    <col min="4631" max="4631" width="13" style="67" customWidth="1"/>
    <col min="4632" max="4632" width="19.140625" style="67" customWidth="1"/>
    <col min="4633" max="4864" width="9.140625" style="67"/>
    <col min="4865" max="4865" width="5.28515625" style="67" customWidth="1"/>
    <col min="4866" max="4866" width="5.140625" style="67" customWidth="1"/>
    <col min="4867" max="4874" width="25.7109375" style="67" customWidth="1"/>
    <col min="4875" max="4875" width="32.7109375" style="67" customWidth="1"/>
    <col min="4876" max="4876" width="28.140625" style="67" customWidth="1"/>
    <col min="4877" max="4877" width="21" style="67" customWidth="1"/>
    <col min="4878" max="4878" width="25.7109375" style="67" customWidth="1"/>
    <col min="4879" max="4879" width="24.42578125" style="67" bestFit="1" customWidth="1"/>
    <col min="4880" max="4880" width="20.140625" style="67" bestFit="1" customWidth="1"/>
    <col min="4881" max="4882" width="18.5703125" style="67" customWidth="1"/>
    <col min="4883" max="4883" width="18.7109375" style="67" customWidth="1"/>
    <col min="4884" max="4884" width="20.5703125" style="67" customWidth="1"/>
    <col min="4885" max="4885" width="1.7109375" style="67" customWidth="1"/>
    <col min="4886" max="4886" width="21.5703125" style="67" customWidth="1"/>
    <col min="4887" max="4887" width="13" style="67" customWidth="1"/>
    <col min="4888" max="4888" width="19.140625" style="67" customWidth="1"/>
    <col min="4889" max="5120" width="9.140625" style="67"/>
    <col min="5121" max="5121" width="5.28515625" style="67" customWidth="1"/>
    <col min="5122" max="5122" width="5.140625" style="67" customWidth="1"/>
    <col min="5123" max="5130" width="25.7109375" style="67" customWidth="1"/>
    <col min="5131" max="5131" width="32.7109375" style="67" customWidth="1"/>
    <col min="5132" max="5132" width="28.140625" style="67" customWidth="1"/>
    <col min="5133" max="5133" width="21" style="67" customWidth="1"/>
    <col min="5134" max="5134" width="25.7109375" style="67" customWidth="1"/>
    <col min="5135" max="5135" width="24.42578125" style="67" bestFit="1" customWidth="1"/>
    <col min="5136" max="5136" width="20.140625" style="67" bestFit="1" customWidth="1"/>
    <col min="5137" max="5138" width="18.5703125" style="67" customWidth="1"/>
    <col min="5139" max="5139" width="18.7109375" style="67" customWidth="1"/>
    <col min="5140" max="5140" width="20.5703125" style="67" customWidth="1"/>
    <col min="5141" max="5141" width="1.7109375" style="67" customWidth="1"/>
    <col min="5142" max="5142" width="21.5703125" style="67" customWidth="1"/>
    <col min="5143" max="5143" width="13" style="67" customWidth="1"/>
    <col min="5144" max="5144" width="19.140625" style="67" customWidth="1"/>
    <col min="5145" max="5376" width="9.140625" style="67"/>
    <col min="5377" max="5377" width="5.28515625" style="67" customWidth="1"/>
    <col min="5378" max="5378" width="5.140625" style="67" customWidth="1"/>
    <col min="5379" max="5386" width="25.7109375" style="67" customWidth="1"/>
    <col min="5387" max="5387" width="32.7109375" style="67" customWidth="1"/>
    <col min="5388" max="5388" width="28.140625" style="67" customWidth="1"/>
    <col min="5389" max="5389" width="21" style="67" customWidth="1"/>
    <col min="5390" max="5390" width="25.7109375" style="67" customWidth="1"/>
    <col min="5391" max="5391" width="24.42578125" style="67" bestFit="1" customWidth="1"/>
    <col min="5392" max="5392" width="20.140625" style="67" bestFit="1" customWidth="1"/>
    <col min="5393" max="5394" width="18.5703125" style="67" customWidth="1"/>
    <col min="5395" max="5395" width="18.7109375" style="67" customWidth="1"/>
    <col min="5396" max="5396" width="20.5703125" style="67" customWidth="1"/>
    <col min="5397" max="5397" width="1.7109375" style="67" customWidth="1"/>
    <col min="5398" max="5398" width="21.5703125" style="67" customWidth="1"/>
    <col min="5399" max="5399" width="13" style="67" customWidth="1"/>
    <col min="5400" max="5400" width="19.140625" style="67" customWidth="1"/>
    <col min="5401" max="5632" width="9.140625" style="67"/>
    <col min="5633" max="5633" width="5.28515625" style="67" customWidth="1"/>
    <col min="5634" max="5634" width="5.140625" style="67" customWidth="1"/>
    <col min="5635" max="5642" width="25.7109375" style="67" customWidth="1"/>
    <col min="5643" max="5643" width="32.7109375" style="67" customWidth="1"/>
    <col min="5644" max="5644" width="28.140625" style="67" customWidth="1"/>
    <col min="5645" max="5645" width="21" style="67" customWidth="1"/>
    <col min="5646" max="5646" width="25.7109375" style="67" customWidth="1"/>
    <col min="5647" max="5647" width="24.42578125" style="67" bestFit="1" customWidth="1"/>
    <col min="5648" max="5648" width="20.140625" style="67" bestFit="1" customWidth="1"/>
    <col min="5649" max="5650" width="18.5703125" style="67" customWidth="1"/>
    <col min="5651" max="5651" width="18.7109375" style="67" customWidth="1"/>
    <col min="5652" max="5652" width="20.5703125" style="67" customWidth="1"/>
    <col min="5653" max="5653" width="1.7109375" style="67" customWidth="1"/>
    <col min="5654" max="5654" width="21.5703125" style="67" customWidth="1"/>
    <col min="5655" max="5655" width="13" style="67" customWidth="1"/>
    <col min="5656" max="5656" width="19.140625" style="67" customWidth="1"/>
    <col min="5657" max="5888" width="9.140625" style="67"/>
    <col min="5889" max="5889" width="5.28515625" style="67" customWidth="1"/>
    <col min="5890" max="5890" width="5.140625" style="67" customWidth="1"/>
    <col min="5891" max="5898" width="25.7109375" style="67" customWidth="1"/>
    <col min="5899" max="5899" width="32.7109375" style="67" customWidth="1"/>
    <col min="5900" max="5900" width="28.140625" style="67" customWidth="1"/>
    <col min="5901" max="5901" width="21" style="67" customWidth="1"/>
    <col min="5902" max="5902" width="25.7109375" style="67" customWidth="1"/>
    <col min="5903" max="5903" width="24.42578125" style="67" bestFit="1" customWidth="1"/>
    <col min="5904" max="5904" width="20.140625" style="67" bestFit="1" customWidth="1"/>
    <col min="5905" max="5906" width="18.5703125" style="67" customWidth="1"/>
    <col min="5907" max="5907" width="18.7109375" style="67" customWidth="1"/>
    <col min="5908" max="5908" width="20.5703125" style="67" customWidth="1"/>
    <col min="5909" max="5909" width="1.7109375" style="67" customWidth="1"/>
    <col min="5910" max="5910" width="21.5703125" style="67" customWidth="1"/>
    <col min="5911" max="5911" width="13" style="67" customWidth="1"/>
    <col min="5912" max="5912" width="19.140625" style="67" customWidth="1"/>
    <col min="5913" max="6144" width="9.140625" style="67"/>
    <col min="6145" max="6145" width="5.28515625" style="67" customWidth="1"/>
    <col min="6146" max="6146" width="5.140625" style="67" customWidth="1"/>
    <col min="6147" max="6154" width="25.7109375" style="67" customWidth="1"/>
    <col min="6155" max="6155" width="32.7109375" style="67" customWidth="1"/>
    <col min="6156" max="6156" width="28.140625" style="67" customWidth="1"/>
    <col min="6157" max="6157" width="21" style="67" customWidth="1"/>
    <col min="6158" max="6158" width="25.7109375" style="67" customWidth="1"/>
    <col min="6159" max="6159" width="24.42578125" style="67" bestFit="1" customWidth="1"/>
    <col min="6160" max="6160" width="20.140625" style="67" bestFit="1" customWidth="1"/>
    <col min="6161" max="6162" width="18.5703125" style="67" customWidth="1"/>
    <col min="6163" max="6163" width="18.7109375" style="67" customWidth="1"/>
    <col min="6164" max="6164" width="20.5703125" style="67" customWidth="1"/>
    <col min="6165" max="6165" width="1.7109375" style="67" customWidth="1"/>
    <col min="6166" max="6166" width="21.5703125" style="67" customWidth="1"/>
    <col min="6167" max="6167" width="13" style="67" customWidth="1"/>
    <col min="6168" max="6168" width="19.140625" style="67" customWidth="1"/>
    <col min="6169" max="6400" width="9.140625" style="67"/>
    <col min="6401" max="6401" width="5.28515625" style="67" customWidth="1"/>
    <col min="6402" max="6402" width="5.140625" style="67" customWidth="1"/>
    <col min="6403" max="6410" width="25.7109375" style="67" customWidth="1"/>
    <col min="6411" max="6411" width="32.7109375" style="67" customWidth="1"/>
    <col min="6412" max="6412" width="28.140625" style="67" customWidth="1"/>
    <col min="6413" max="6413" width="21" style="67" customWidth="1"/>
    <col min="6414" max="6414" width="25.7109375" style="67" customWidth="1"/>
    <col min="6415" max="6415" width="24.42578125" style="67" bestFit="1" customWidth="1"/>
    <col min="6416" max="6416" width="20.140625" style="67" bestFit="1" customWidth="1"/>
    <col min="6417" max="6418" width="18.5703125" style="67" customWidth="1"/>
    <col min="6419" max="6419" width="18.7109375" style="67" customWidth="1"/>
    <col min="6420" max="6420" width="20.5703125" style="67" customWidth="1"/>
    <col min="6421" max="6421" width="1.7109375" style="67" customWidth="1"/>
    <col min="6422" max="6422" width="21.5703125" style="67" customWidth="1"/>
    <col min="6423" max="6423" width="13" style="67" customWidth="1"/>
    <col min="6424" max="6424" width="19.140625" style="67" customWidth="1"/>
    <col min="6425" max="6656" width="9.140625" style="67"/>
    <col min="6657" max="6657" width="5.28515625" style="67" customWidth="1"/>
    <col min="6658" max="6658" width="5.140625" style="67" customWidth="1"/>
    <col min="6659" max="6666" width="25.7109375" style="67" customWidth="1"/>
    <col min="6667" max="6667" width="32.7109375" style="67" customWidth="1"/>
    <col min="6668" max="6668" width="28.140625" style="67" customWidth="1"/>
    <col min="6669" max="6669" width="21" style="67" customWidth="1"/>
    <col min="6670" max="6670" width="25.7109375" style="67" customWidth="1"/>
    <col min="6671" max="6671" width="24.42578125" style="67" bestFit="1" customWidth="1"/>
    <col min="6672" max="6672" width="20.140625" style="67" bestFit="1" customWidth="1"/>
    <col min="6673" max="6674" width="18.5703125" style="67" customWidth="1"/>
    <col min="6675" max="6675" width="18.7109375" style="67" customWidth="1"/>
    <col min="6676" max="6676" width="20.5703125" style="67" customWidth="1"/>
    <col min="6677" max="6677" width="1.7109375" style="67" customWidth="1"/>
    <col min="6678" max="6678" width="21.5703125" style="67" customWidth="1"/>
    <col min="6679" max="6679" width="13" style="67" customWidth="1"/>
    <col min="6680" max="6680" width="19.140625" style="67" customWidth="1"/>
    <col min="6681" max="6912" width="9.140625" style="67"/>
    <col min="6913" max="6913" width="5.28515625" style="67" customWidth="1"/>
    <col min="6914" max="6914" width="5.140625" style="67" customWidth="1"/>
    <col min="6915" max="6922" width="25.7109375" style="67" customWidth="1"/>
    <col min="6923" max="6923" width="32.7109375" style="67" customWidth="1"/>
    <col min="6924" max="6924" width="28.140625" style="67" customWidth="1"/>
    <col min="6925" max="6925" width="21" style="67" customWidth="1"/>
    <col min="6926" max="6926" width="25.7109375" style="67" customWidth="1"/>
    <col min="6927" max="6927" width="24.42578125" style="67" bestFit="1" customWidth="1"/>
    <col min="6928" max="6928" width="20.140625" style="67" bestFit="1" customWidth="1"/>
    <col min="6929" max="6930" width="18.5703125" style="67" customWidth="1"/>
    <col min="6931" max="6931" width="18.7109375" style="67" customWidth="1"/>
    <col min="6932" max="6932" width="20.5703125" style="67" customWidth="1"/>
    <col min="6933" max="6933" width="1.7109375" style="67" customWidth="1"/>
    <col min="6934" max="6934" width="21.5703125" style="67" customWidth="1"/>
    <col min="6935" max="6935" width="13" style="67" customWidth="1"/>
    <col min="6936" max="6936" width="19.140625" style="67" customWidth="1"/>
    <col min="6937" max="7168" width="9.140625" style="67"/>
    <col min="7169" max="7169" width="5.28515625" style="67" customWidth="1"/>
    <col min="7170" max="7170" width="5.140625" style="67" customWidth="1"/>
    <col min="7171" max="7178" width="25.7109375" style="67" customWidth="1"/>
    <col min="7179" max="7179" width="32.7109375" style="67" customWidth="1"/>
    <col min="7180" max="7180" width="28.140625" style="67" customWidth="1"/>
    <col min="7181" max="7181" width="21" style="67" customWidth="1"/>
    <col min="7182" max="7182" width="25.7109375" style="67" customWidth="1"/>
    <col min="7183" max="7183" width="24.42578125" style="67" bestFit="1" customWidth="1"/>
    <col min="7184" max="7184" width="20.140625" style="67" bestFit="1" customWidth="1"/>
    <col min="7185" max="7186" width="18.5703125" style="67" customWidth="1"/>
    <col min="7187" max="7187" width="18.7109375" style="67" customWidth="1"/>
    <col min="7188" max="7188" width="20.5703125" style="67" customWidth="1"/>
    <col min="7189" max="7189" width="1.7109375" style="67" customWidth="1"/>
    <col min="7190" max="7190" width="21.5703125" style="67" customWidth="1"/>
    <col min="7191" max="7191" width="13" style="67" customWidth="1"/>
    <col min="7192" max="7192" width="19.140625" style="67" customWidth="1"/>
    <col min="7193" max="7424" width="9.140625" style="67"/>
    <col min="7425" max="7425" width="5.28515625" style="67" customWidth="1"/>
    <col min="7426" max="7426" width="5.140625" style="67" customWidth="1"/>
    <col min="7427" max="7434" width="25.7109375" style="67" customWidth="1"/>
    <col min="7435" max="7435" width="32.7109375" style="67" customWidth="1"/>
    <col min="7436" max="7436" width="28.140625" style="67" customWidth="1"/>
    <col min="7437" max="7437" width="21" style="67" customWidth="1"/>
    <col min="7438" max="7438" width="25.7109375" style="67" customWidth="1"/>
    <col min="7439" max="7439" width="24.42578125" style="67" bestFit="1" customWidth="1"/>
    <col min="7440" max="7440" width="20.140625" style="67" bestFit="1" customWidth="1"/>
    <col min="7441" max="7442" width="18.5703125" style="67" customWidth="1"/>
    <col min="7443" max="7443" width="18.7109375" style="67" customWidth="1"/>
    <col min="7444" max="7444" width="20.5703125" style="67" customWidth="1"/>
    <col min="7445" max="7445" width="1.7109375" style="67" customWidth="1"/>
    <col min="7446" max="7446" width="21.5703125" style="67" customWidth="1"/>
    <col min="7447" max="7447" width="13" style="67" customWidth="1"/>
    <col min="7448" max="7448" width="19.140625" style="67" customWidth="1"/>
    <col min="7449" max="7680" width="9.140625" style="67"/>
    <col min="7681" max="7681" width="5.28515625" style="67" customWidth="1"/>
    <col min="7682" max="7682" width="5.140625" style="67" customWidth="1"/>
    <col min="7683" max="7690" width="25.7109375" style="67" customWidth="1"/>
    <col min="7691" max="7691" width="32.7109375" style="67" customWidth="1"/>
    <col min="7692" max="7692" width="28.140625" style="67" customWidth="1"/>
    <col min="7693" max="7693" width="21" style="67" customWidth="1"/>
    <col min="7694" max="7694" width="25.7109375" style="67" customWidth="1"/>
    <col min="7695" max="7695" width="24.42578125" style="67" bestFit="1" customWidth="1"/>
    <col min="7696" max="7696" width="20.140625" style="67" bestFit="1" customWidth="1"/>
    <col min="7697" max="7698" width="18.5703125" style="67" customWidth="1"/>
    <col min="7699" max="7699" width="18.7109375" style="67" customWidth="1"/>
    <col min="7700" max="7700" width="20.5703125" style="67" customWidth="1"/>
    <col min="7701" max="7701" width="1.7109375" style="67" customWidth="1"/>
    <col min="7702" max="7702" width="21.5703125" style="67" customWidth="1"/>
    <col min="7703" max="7703" width="13" style="67" customWidth="1"/>
    <col min="7704" max="7704" width="19.140625" style="67" customWidth="1"/>
    <col min="7705" max="7936" width="9.140625" style="67"/>
    <col min="7937" max="7937" width="5.28515625" style="67" customWidth="1"/>
    <col min="7938" max="7938" width="5.140625" style="67" customWidth="1"/>
    <col min="7939" max="7946" width="25.7109375" style="67" customWidth="1"/>
    <col min="7947" max="7947" width="32.7109375" style="67" customWidth="1"/>
    <col min="7948" max="7948" width="28.140625" style="67" customWidth="1"/>
    <col min="7949" max="7949" width="21" style="67" customWidth="1"/>
    <col min="7950" max="7950" width="25.7109375" style="67" customWidth="1"/>
    <col min="7951" max="7951" width="24.42578125" style="67" bestFit="1" customWidth="1"/>
    <col min="7952" max="7952" width="20.140625" style="67" bestFit="1" customWidth="1"/>
    <col min="7953" max="7954" width="18.5703125" style="67" customWidth="1"/>
    <col min="7955" max="7955" width="18.7109375" style="67" customWidth="1"/>
    <col min="7956" max="7956" width="20.5703125" style="67" customWidth="1"/>
    <col min="7957" max="7957" width="1.7109375" style="67" customWidth="1"/>
    <col min="7958" max="7958" width="21.5703125" style="67" customWidth="1"/>
    <col min="7959" max="7959" width="13" style="67" customWidth="1"/>
    <col min="7960" max="7960" width="19.140625" style="67" customWidth="1"/>
    <col min="7961" max="8192" width="9.140625" style="67"/>
    <col min="8193" max="8193" width="5.28515625" style="67" customWidth="1"/>
    <col min="8194" max="8194" width="5.140625" style="67" customWidth="1"/>
    <col min="8195" max="8202" width="25.7109375" style="67" customWidth="1"/>
    <col min="8203" max="8203" width="32.7109375" style="67" customWidth="1"/>
    <col min="8204" max="8204" width="28.140625" style="67" customWidth="1"/>
    <col min="8205" max="8205" width="21" style="67" customWidth="1"/>
    <col min="8206" max="8206" width="25.7109375" style="67" customWidth="1"/>
    <col min="8207" max="8207" width="24.42578125" style="67" bestFit="1" customWidth="1"/>
    <col min="8208" max="8208" width="20.140625" style="67" bestFit="1" customWidth="1"/>
    <col min="8209" max="8210" width="18.5703125" style="67" customWidth="1"/>
    <col min="8211" max="8211" width="18.7109375" style="67" customWidth="1"/>
    <col min="8212" max="8212" width="20.5703125" style="67" customWidth="1"/>
    <col min="8213" max="8213" width="1.7109375" style="67" customWidth="1"/>
    <col min="8214" max="8214" width="21.5703125" style="67" customWidth="1"/>
    <col min="8215" max="8215" width="13" style="67" customWidth="1"/>
    <col min="8216" max="8216" width="19.140625" style="67" customWidth="1"/>
    <col min="8217" max="8448" width="9.140625" style="67"/>
    <col min="8449" max="8449" width="5.28515625" style="67" customWidth="1"/>
    <col min="8450" max="8450" width="5.140625" style="67" customWidth="1"/>
    <col min="8451" max="8458" width="25.7109375" style="67" customWidth="1"/>
    <col min="8459" max="8459" width="32.7109375" style="67" customWidth="1"/>
    <col min="8460" max="8460" width="28.140625" style="67" customWidth="1"/>
    <col min="8461" max="8461" width="21" style="67" customWidth="1"/>
    <col min="8462" max="8462" width="25.7109375" style="67" customWidth="1"/>
    <col min="8463" max="8463" width="24.42578125" style="67" bestFit="1" customWidth="1"/>
    <col min="8464" max="8464" width="20.140625" style="67" bestFit="1" customWidth="1"/>
    <col min="8465" max="8466" width="18.5703125" style="67" customWidth="1"/>
    <col min="8467" max="8467" width="18.7109375" style="67" customWidth="1"/>
    <col min="8468" max="8468" width="20.5703125" style="67" customWidth="1"/>
    <col min="8469" max="8469" width="1.7109375" style="67" customWidth="1"/>
    <col min="8470" max="8470" width="21.5703125" style="67" customWidth="1"/>
    <col min="8471" max="8471" width="13" style="67" customWidth="1"/>
    <col min="8472" max="8472" width="19.140625" style="67" customWidth="1"/>
    <col min="8473" max="8704" width="9.140625" style="67"/>
    <col min="8705" max="8705" width="5.28515625" style="67" customWidth="1"/>
    <col min="8706" max="8706" width="5.140625" style="67" customWidth="1"/>
    <col min="8707" max="8714" width="25.7109375" style="67" customWidth="1"/>
    <col min="8715" max="8715" width="32.7109375" style="67" customWidth="1"/>
    <col min="8716" max="8716" width="28.140625" style="67" customWidth="1"/>
    <col min="8717" max="8717" width="21" style="67" customWidth="1"/>
    <col min="8718" max="8718" width="25.7109375" style="67" customWidth="1"/>
    <col min="8719" max="8719" width="24.42578125" style="67" bestFit="1" customWidth="1"/>
    <col min="8720" max="8720" width="20.140625" style="67" bestFit="1" customWidth="1"/>
    <col min="8721" max="8722" width="18.5703125" style="67" customWidth="1"/>
    <col min="8723" max="8723" width="18.7109375" style="67" customWidth="1"/>
    <col min="8724" max="8724" width="20.5703125" style="67" customWidth="1"/>
    <col min="8725" max="8725" width="1.7109375" style="67" customWidth="1"/>
    <col min="8726" max="8726" width="21.5703125" style="67" customWidth="1"/>
    <col min="8727" max="8727" width="13" style="67" customWidth="1"/>
    <col min="8728" max="8728" width="19.140625" style="67" customWidth="1"/>
    <col min="8729" max="8960" width="9.140625" style="67"/>
    <col min="8961" max="8961" width="5.28515625" style="67" customWidth="1"/>
    <col min="8962" max="8962" width="5.140625" style="67" customWidth="1"/>
    <col min="8963" max="8970" width="25.7109375" style="67" customWidth="1"/>
    <col min="8971" max="8971" width="32.7109375" style="67" customWidth="1"/>
    <col min="8972" max="8972" width="28.140625" style="67" customWidth="1"/>
    <col min="8973" max="8973" width="21" style="67" customWidth="1"/>
    <col min="8974" max="8974" width="25.7109375" style="67" customWidth="1"/>
    <col min="8975" max="8975" width="24.42578125" style="67" bestFit="1" customWidth="1"/>
    <col min="8976" max="8976" width="20.140625" style="67" bestFit="1" customWidth="1"/>
    <col min="8977" max="8978" width="18.5703125" style="67" customWidth="1"/>
    <col min="8979" max="8979" width="18.7109375" style="67" customWidth="1"/>
    <col min="8980" max="8980" width="20.5703125" style="67" customWidth="1"/>
    <col min="8981" max="8981" width="1.7109375" style="67" customWidth="1"/>
    <col min="8982" max="8982" width="21.5703125" style="67" customWidth="1"/>
    <col min="8983" max="8983" width="13" style="67" customWidth="1"/>
    <col min="8984" max="8984" width="19.140625" style="67" customWidth="1"/>
    <col min="8985" max="9216" width="9.140625" style="67"/>
    <col min="9217" max="9217" width="5.28515625" style="67" customWidth="1"/>
    <col min="9218" max="9218" width="5.140625" style="67" customWidth="1"/>
    <col min="9219" max="9226" width="25.7109375" style="67" customWidth="1"/>
    <col min="9227" max="9227" width="32.7109375" style="67" customWidth="1"/>
    <col min="9228" max="9228" width="28.140625" style="67" customWidth="1"/>
    <col min="9229" max="9229" width="21" style="67" customWidth="1"/>
    <col min="9230" max="9230" width="25.7109375" style="67" customWidth="1"/>
    <col min="9231" max="9231" width="24.42578125" style="67" bestFit="1" customWidth="1"/>
    <col min="9232" max="9232" width="20.140625" style="67" bestFit="1" customWidth="1"/>
    <col min="9233" max="9234" width="18.5703125" style="67" customWidth="1"/>
    <col min="9235" max="9235" width="18.7109375" style="67" customWidth="1"/>
    <col min="9236" max="9236" width="20.5703125" style="67" customWidth="1"/>
    <col min="9237" max="9237" width="1.7109375" style="67" customWidth="1"/>
    <col min="9238" max="9238" width="21.5703125" style="67" customWidth="1"/>
    <col min="9239" max="9239" width="13" style="67" customWidth="1"/>
    <col min="9240" max="9240" width="19.140625" style="67" customWidth="1"/>
    <col min="9241" max="9472" width="9.140625" style="67"/>
    <col min="9473" max="9473" width="5.28515625" style="67" customWidth="1"/>
    <col min="9474" max="9474" width="5.140625" style="67" customWidth="1"/>
    <col min="9475" max="9482" width="25.7109375" style="67" customWidth="1"/>
    <col min="9483" max="9483" width="32.7109375" style="67" customWidth="1"/>
    <col min="9484" max="9484" width="28.140625" style="67" customWidth="1"/>
    <col min="9485" max="9485" width="21" style="67" customWidth="1"/>
    <col min="9486" max="9486" width="25.7109375" style="67" customWidth="1"/>
    <col min="9487" max="9487" width="24.42578125" style="67" bestFit="1" customWidth="1"/>
    <col min="9488" max="9488" width="20.140625" style="67" bestFit="1" customWidth="1"/>
    <col min="9489" max="9490" width="18.5703125" style="67" customWidth="1"/>
    <col min="9491" max="9491" width="18.7109375" style="67" customWidth="1"/>
    <col min="9492" max="9492" width="20.5703125" style="67" customWidth="1"/>
    <col min="9493" max="9493" width="1.7109375" style="67" customWidth="1"/>
    <col min="9494" max="9494" width="21.5703125" style="67" customWidth="1"/>
    <col min="9495" max="9495" width="13" style="67" customWidth="1"/>
    <col min="9496" max="9496" width="19.140625" style="67" customWidth="1"/>
    <col min="9497" max="9728" width="9.140625" style="67"/>
    <col min="9729" max="9729" width="5.28515625" style="67" customWidth="1"/>
    <col min="9730" max="9730" width="5.140625" style="67" customWidth="1"/>
    <col min="9731" max="9738" width="25.7109375" style="67" customWidth="1"/>
    <col min="9739" max="9739" width="32.7109375" style="67" customWidth="1"/>
    <col min="9740" max="9740" width="28.140625" style="67" customWidth="1"/>
    <col min="9741" max="9741" width="21" style="67" customWidth="1"/>
    <col min="9742" max="9742" width="25.7109375" style="67" customWidth="1"/>
    <col min="9743" max="9743" width="24.42578125" style="67" bestFit="1" customWidth="1"/>
    <col min="9744" max="9744" width="20.140625" style="67" bestFit="1" customWidth="1"/>
    <col min="9745" max="9746" width="18.5703125" style="67" customWidth="1"/>
    <col min="9747" max="9747" width="18.7109375" style="67" customWidth="1"/>
    <col min="9748" max="9748" width="20.5703125" style="67" customWidth="1"/>
    <col min="9749" max="9749" width="1.7109375" style="67" customWidth="1"/>
    <col min="9750" max="9750" width="21.5703125" style="67" customWidth="1"/>
    <col min="9751" max="9751" width="13" style="67" customWidth="1"/>
    <col min="9752" max="9752" width="19.140625" style="67" customWidth="1"/>
    <col min="9753" max="9984" width="9.140625" style="67"/>
    <col min="9985" max="9985" width="5.28515625" style="67" customWidth="1"/>
    <col min="9986" max="9986" width="5.140625" style="67" customWidth="1"/>
    <col min="9987" max="9994" width="25.7109375" style="67" customWidth="1"/>
    <col min="9995" max="9995" width="32.7109375" style="67" customWidth="1"/>
    <col min="9996" max="9996" width="28.140625" style="67" customWidth="1"/>
    <col min="9997" max="9997" width="21" style="67" customWidth="1"/>
    <col min="9998" max="9998" width="25.7109375" style="67" customWidth="1"/>
    <col min="9999" max="9999" width="24.42578125" style="67" bestFit="1" customWidth="1"/>
    <col min="10000" max="10000" width="20.140625" style="67" bestFit="1" customWidth="1"/>
    <col min="10001" max="10002" width="18.5703125" style="67" customWidth="1"/>
    <col min="10003" max="10003" width="18.7109375" style="67" customWidth="1"/>
    <col min="10004" max="10004" width="20.5703125" style="67" customWidth="1"/>
    <col min="10005" max="10005" width="1.7109375" style="67" customWidth="1"/>
    <col min="10006" max="10006" width="21.5703125" style="67" customWidth="1"/>
    <col min="10007" max="10007" width="13" style="67" customWidth="1"/>
    <col min="10008" max="10008" width="19.140625" style="67" customWidth="1"/>
    <col min="10009" max="10240" width="9.140625" style="67"/>
    <col min="10241" max="10241" width="5.28515625" style="67" customWidth="1"/>
    <col min="10242" max="10242" width="5.140625" style="67" customWidth="1"/>
    <col min="10243" max="10250" width="25.7109375" style="67" customWidth="1"/>
    <col min="10251" max="10251" width="32.7109375" style="67" customWidth="1"/>
    <col min="10252" max="10252" width="28.140625" style="67" customWidth="1"/>
    <col min="10253" max="10253" width="21" style="67" customWidth="1"/>
    <col min="10254" max="10254" width="25.7109375" style="67" customWidth="1"/>
    <col min="10255" max="10255" width="24.42578125" style="67" bestFit="1" customWidth="1"/>
    <col min="10256" max="10256" width="20.140625" style="67" bestFit="1" customWidth="1"/>
    <col min="10257" max="10258" width="18.5703125" style="67" customWidth="1"/>
    <col min="10259" max="10259" width="18.7109375" style="67" customWidth="1"/>
    <col min="10260" max="10260" width="20.5703125" style="67" customWidth="1"/>
    <col min="10261" max="10261" width="1.7109375" style="67" customWidth="1"/>
    <col min="10262" max="10262" width="21.5703125" style="67" customWidth="1"/>
    <col min="10263" max="10263" width="13" style="67" customWidth="1"/>
    <col min="10264" max="10264" width="19.140625" style="67" customWidth="1"/>
    <col min="10265" max="10496" width="9.140625" style="67"/>
    <col min="10497" max="10497" width="5.28515625" style="67" customWidth="1"/>
    <col min="10498" max="10498" width="5.140625" style="67" customWidth="1"/>
    <col min="10499" max="10506" width="25.7109375" style="67" customWidth="1"/>
    <col min="10507" max="10507" width="32.7109375" style="67" customWidth="1"/>
    <col min="10508" max="10508" width="28.140625" style="67" customWidth="1"/>
    <col min="10509" max="10509" width="21" style="67" customWidth="1"/>
    <col min="10510" max="10510" width="25.7109375" style="67" customWidth="1"/>
    <col min="10511" max="10511" width="24.42578125" style="67" bestFit="1" customWidth="1"/>
    <col min="10512" max="10512" width="20.140625" style="67" bestFit="1" customWidth="1"/>
    <col min="10513" max="10514" width="18.5703125" style="67" customWidth="1"/>
    <col min="10515" max="10515" width="18.7109375" style="67" customWidth="1"/>
    <col min="10516" max="10516" width="20.5703125" style="67" customWidth="1"/>
    <col min="10517" max="10517" width="1.7109375" style="67" customWidth="1"/>
    <col min="10518" max="10518" width="21.5703125" style="67" customWidth="1"/>
    <col min="10519" max="10519" width="13" style="67" customWidth="1"/>
    <col min="10520" max="10520" width="19.140625" style="67" customWidth="1"/>
    <col min="10521" max="10752" width="9.140625" style="67"/>
    <col min="10753" max="10753" width="5.28515625" style="67" customWidth="1"/>
    <col min="10754" max="10754" width="5.140625" style="67" customWidth="1"/>
    <col min="10755" max="10762" width="25.7109375" style="67" customWidth="1"/>
    <col min="10763" max="10763" width="32.7109375" style="67" customWidth="1"/>
    <col min="10764" max="10764" width="28.140625" style="67" customWidth="1"/>
    <col min="10765" max="10765" width="21" style="67" customWidth="1"/>
    <col min="10766" max="10766" width="25.7109375" style="67" customWidth="1"/>
    <col min="10767" max="10767" width="24.42578125" style="67" bestFit="1" customWidth="1"/>
    <col min="10768" max="10768" width="20.140625" style="67" bestFit="1" customWidth="1"/>
    <col min="10769" max="10770" width="18.5703125" style="67" customWidth="1"/>
    <col min="10771" max="10771" width="18.7109375" style="67" customWidth="1"/>
    <col min="10772" max="10772" width="20.5703125" style="67" customWidth="1"/>
    <col min="10773" max="10773" width="1.7109375" style="67" customWidth="1"/>
    <col min="10774" max="10774" width="21.5703125" style="67" customWidth="1"/>
    <col min="10775" max="10775" width="13" style="67" customWidth="1"/>
    <col min="10776" max="10776" width="19.140625" style="67" customWidth="1"/>
    <col min="10777" max="11008" width="9.140625" style="67"/>
    <col min="11009" max="11009" width="5.28515625" style="67" customWidth="1"/>
    <col min="11010" max="11010" width="5.140625" style="67" customWidth="1"/>
    <col min="11011" max="11018" width="25.7109375" style="67" customWidth="1"/>
    <col min="11019" max="11019" width="32.7109375" style="67" customWidth="1"/>
    <col min="11020" max="11020" width="28.140625" style="67" customWidth="1"/>
    <col min="11021" max="11021" width="21" style="67" customWidth="1"/>
    <col min="11022" max="11022" width="25.7109375" style="67" customWidth="1"/>
    <col min="11023" max="11023" width="24.42578125" style="67" bestFit="1" customWidth="1"/>
    <col min="11024" max="11024" width="20.140625" style="67" bestFit="1" customWidth="1"/>
    <col min="11025" max="11026" width="18.5703125" style="67" customWidth="1"/>
    <col min="11027" max="11027" width="18.7109375" style="67" customWidth="1"/>
    <col min="11028" max="11028" width="20.5703125" style="67" customWidth="1"/>
    <col min="11029" max="11029" width="1.7109375" style="67" customWidth="1"/>
    <col min="11030" max="11030" width="21.5703125" style="67" customWidth="1"/>
    <col min="11031" max="11031" width="13" style="67" customWidth="1"/>
    <col min="11032" max="11032" width="19.140625" style="67" customWidth="1"/>
    <col min="11033" max="11264" width="9.140625" style="67"/>
    <col min="11265" max="11265" width="5.28515625" style="67" customWidth="1"/>
    <col min="11266" max="11266" width="5.140625" style="67" customWidth="1"/>
    <col min="11267" max="11274" width="25.7109375" style="67" customWidth="1"/>
    <col min="11275" max="11275" width="32.7109375" style="67" customWidth="1"/>
    <col min="11276" max="11276" width="28.140625" style="67" customWidth="1"/>
    <col min="11277" max="11277" width="21" style="67" customWidth="1"/>
    <col min="11278" max="11278" width="25.7109375" style="67" customWidth="1"/>
    <col min="11279" max="11279" width="24.42578125" style="67" bestFit="1" customWidth="1"/>
    <col min="11280" max="11280" width="20.140625" style="67" bestFit="1" customWidth="1"/>
    <col min="11281" max="11282" width="18.5703125" style="67" customWidth="1"/>
    <col min="11283" max="11283" width="18.7109375" style="67" customWidth="1"/>
    <col min="11284" max="11284" width="20.5703125" style="67" customWidth="1"/>
    <col min="11285" max="11285" width="1.7109375" style="67" customWidth="1"/>
    <col min="11286" max="11286" width="21.5703125" style="67" customWidth="1"/>
    <col min="11287" max="11287" width="13" style="67" customWidth="1"/>
    <col min="11288" max="11288" width="19.140625" style="67" customWidth="1"/>
    <col min="11289" max="11520" width="9.140625" style="67"/>
    <col min="11521" max="11521" width="5.28515625" style="67" customWidth="1"/>
    <col min="11522" max="11522" width="5.140625" style="67" customWidth="1"/>
    <col min="11523" max="11530" width="25.7109375" style="67" customWidth="1"/>
    <col min="11531" max="11531" width="32.7109375" style="67" customWidth="1"/>
    <col min="11532" max="11532" width="28.140625" style="67" customWidth="1"/>
    <col min="11533" max="11533" width="21" style="67" customWidth="1"/>
    <col min="11534" max="11534" width="25.7109375" style="67" customWidth="1"/>
    <col min="11535" max="11535" width="24.42578125" style="67" bestFit="1" customWidth="1"/>
    <col min="11536" max="11536" width="20.140625" style="67" bestFit="1" customWidth="1"/>
    <col min="11537" max="11538" width="18.5703125" style="67" customWidth="1"/>
    <col min="11539" max="11539" width="18.7109375" style="67" customWidth="1"/>
    <col min="11540" max="11540" width="20.5703125" style="67" customWidth="1"/>
    <col min="11541" max="11541" width="1.7109375" style="67" customWidth="1"/>
    <col min="11542" max="11542" width="21.5703125" style="67" customWidth="1"/>
    <col min="11543" max="11543" width="13" style="67" customWidth="1"/>
    <col min="11544" max="11544" width="19.140625" style="67" customWidth="1"/>
    <col min="11545" max="11776" width="9.140625" style="67"/>
    <col min="11777" max="11777" width="5.28515625" style="67" customWidth="1"/>
    <col min="11778" max="11778" width="5.140625" style="67" customWidth="1"/>
    <col min="11779" max="11786" width="25.7109375" style="67" customWidth="1"/>
    <col min="11787" max="11787" width="32.7109375" style="67" customWidth="1"/>
    <col min="11788" max="11788" width="28.140625" style="67" customWidth="1"/>
    <col min="11789" max="11789" width="21" style="67" customWidth="1"/>
    <col min="11790" max="11790" width="25.7109375" style="67" customWidth="1"/>
    <col min="11791" max="11791" width="24.42578125" style="67" bestFit="1" customWidth="1"/>
    <col min="11792" max="11792" width="20.140625" style="67" bestFit="1" customWidth="1"/>
    <col min="11793" max="11794" width="18.5703125" style="67" customWidth="1"/>
    <col min="11795" max="11795" width="18.7109375" style="67" customWidth="1"/>
    <col min="11796" max="11796" width="20.5703125" style="67" customWidth="1"/>
    <col min="11797" max="11797" width="1.7109375" style="67" customWidth="1"/>
    <col min="11798" max="11798" width="21.5703125" style="67" customWidth="1"/>
    <col min="11799" max="11799" width="13" style="67" customWidth="1"/>
    <col min="11800" max="11800" width="19.140625" style="67" customWidth="1"/>
    <col min="11801" max="12032" width="9.140625" style="67"/>
    <col min="12033" max="12033" width="5.28515625" style="67" customWidth="1"/>
    <col min="12034" max="12034" width="5.140625" style="67" customWidth="1"/>
    <col min="12035" max="12042" width="25.7109375" style="67" customWidth="1"/>
    <col min="12043" max="12043" width="32.7109375" style="67" customWidth="1"/>
    <col min="12044" max="12044" width="28.140625" style="67" customWidth="1"/>
    <col min="12045" max="12045" width="21" style="67" customWidth="1"/>
    <col min="12046" max="12046" width="25.7109375" style="67" customWidth="1"/>
    <col min="12047" max="12047" width="24.42578125" style="67" bestFit="1" customWidth="1"/>
    <col min="12048" max="12048" width="20.140625" style="67" bestFit="1" customWidth="1"/>
    <col min="12049" max="12050" width="18.5703125" style="67" customWidth="1"/>
    <col min="12051" max="12051" width="18.7109375" style="67" customWidth="1"/>
    <col min="12052" max="12052" width="20.5703125" style="67" customWidth="1"/>
    <col min="12053" max="12053" width="1.7109375" style="67" customWidth="1"/>
    <col min="12054" max="12054" width="21.5703125" style="67" customWidth="1"/>
    <col min="12055" max="12055" width="13" style="67" customWidth="1"/>
    <col min="12056" max="12056" width="19.140625" style="67" customWidth="1"/>
    <col min="12057" max="12288" width="9.140625" style="67"/>
    <col min="12289" max="12289" width="5.28515625" style="67" customWidth="1"/>
    <col min="12290" max="12290" width="5.140625" style="67" customWidth="1"/>
    <col min="12291" max="12298" width="25.7109375" style="67" customWidth="1"/>
    <col min="12299" max="12299" width="32.7109375" style="67" customWidth="1"/>
    <col min="12300" max="12300" width="28.140625" style="67" customWidth="1"/>
    <col min="12301" max="12301" width="21" style="67" customWidth="1"/>
    <col min="12302" max="12302" width="25.7109375" style="67" customWidth="1"/>
    <col min="12303" max="12303" width="24.42578125" style="67" bestFit="1" customWidth="1"/>
    <col min="12304" max="12304" width="20.140625" style="67" bestFit="1" customWidth="1"/>
    <col min="12305" max="12306" width="18.5703125" style="67" customWidth="1"/>
    <col min="12307" max="12307" width="18.7109375" style="67" customWidth="1"/>
    <col min="12308" max="12308" width="20.5703125" style="67" customWidth="1"/>
    <col min="12309" max="12309" width="1.7109375" style="67" customWidth="1"/>
    <col min="12310" max="12310" width="21.5703125" style="67" customWidth="1"/>
    <col min="12311" max="12311" width="13" style="67" customWidth="1"/>
    <col min="12312" max="12312" width="19.140625" style="67" customWidth="1"/>
    <col min="12313" max="12544" width="9.140625" style="67"/>
    <col min="12545" max="12545" width="5.28515625" style="67" customWidth="1"/>
    <col min="12546" max="12546" width="5.140625" style="67" customWidth="1"/>
    <col min="12547" max="12554" width="25.7109375" style="67" customWidth="1"/>
    <col min="12555" max="12555" width="32.7109375" style="67" customWidth="1"/>
    <col min="12556" max="12556" width="28.140625" style="67" customWidth="1"/>
    <col min="12557" max="12557" width="21" style="67" customWidth="1"/>
    <col min="12558" max="12558" width="25.7109375" style="67" customWidth="1"/>
    <col min="12559" max="12559" width="24.42578125" style="67" bestFit="1" customWidth="1"/>
    <col min="12560" max="12560" width="20.140625" style="67" bestFit="1" customWidth="1"/>
    <col min="12561" max="12562" width="18.5703125" style="67" customWidth="1"/>
    <col min="12563" max="12563" width="18.7109375" style="67" customWidth="1"/>
    <col min="12564" max="12564" width="20.5703125" style="67" customWidth="1"/>
    <col min="12565" max="12565" width="1.7109375" style="67" customWidth="1"/>
    <col min="12566" max="12566" width="21.5703125" style="67" customWidth="1"/>
    <col min="12567" max="12567" width="13" style="67" customWidth="1"/>
    <col min="12568" max="12568" width="19.140625" style="67" customWidth="1"/>
    <col min="12569" max="12800" width="9.140625" style="67"/>
    <col min="12801" max="12801" width="5.28515625" style="67" customWidth="1"/>
    <col min="12802" max="12802" width="5.140625" style="67" customWidth="1"/>
    <col min="12803" max="12810" width="25.7109375" style="67" customWidth="1"/>
    <col min="12811" max="12811" width="32.7109375" style="67" customWidth="1"/>
    <col min="12812" max="12812" width="28.140625" style="67" customWidth="1"/>
    <col min="12813" max="12813" width="21" style="67" customWidth="1"/>
    <col min="12814" max="12814" width="25.7109375" style="67" customWidth="1"/>
    <col min="12815" max="12815" width="24.42578125" style="67" bestFit="1" customWidth="1"/>
    <col min="12816" max="12816" width="20.140625" style="67" bestFit="1" customWidth="1"/>
    <col min="12817" max="12818" width="18.5703125" style="67" customWidth="1"/>
    <col min="12819" max="12819" width="18.7109375" style="67" customWidth="1"/>
    <col min="12820" max="12820" width="20.5703125" style="67" customWidth="1"/>
    <col min="12821" max="12821" width="1.7109375" style="67" customWidth="1"/>
    <col min="12822" max="12822" width="21.5703125" style="67" customWidth="1"/>
    <col min="12823" max="12823" width="13" style="67" customWidth="1"/>
    <col min="12824" max="12824" width="19.140625" style="67" customWidth="1"/>
    <col min="12825" max="13056" width="9.140625" style="67"/>
    <col min="13057" max="13057" width="5.28515625" style="67" customWidth="1"/>
    <col min="13058" max="13058" width="5.140625" style="67" customWidth="1"/>
    <col min="13059" max="13066" width="25.7109375" style="67" customWidth="1"/>
    <col min="13067" max="13067" width="32.7109375" style="67" customWidth="1"/>
    <col min="13068" max="13068" width="28.140625" style="67" customWidth="1"/>
    <col min="13069" max="13069" width="21" style="67" customWidth="1"/>
    <col min="13070" max="13070" width="25.7109375" style="67" customWidth="1"/>
    <col min="13071" max="13071" width="24.42578125" style="67" bestFit="1" customWidth="1"/>
    <col min="13072" max="13072" width="20.140625" style="67" bestFit="1" customWidth="1"/>
    <col min="13073" max="13074" width="18.5703125" style="67" customWidth="1"/>
    <col min="13075" max="13075" width="18.7109375" style="67" customWidth="1"/>
    <col min="13076" max="13076" width="20.5703125" style="67" customWidth="1"/>
    <col min="13077" max="13077" width="1.7109375" style="67" customWidth="1"/>
    <col min="13078" max="13078" width="21.5703125" style="67" customWidth="1"/>
    <col min="13079" max="13079" width="13" style="67" customWidth="1"/>
    <col min="13080" max="13080" width="19.140625" style="67" customWidth="1"/>
    <col min="13081" max="13312" width="9.140625" style="67"/>
    <col min="13313" max="13313" width="5.28515625" style="67" customWidth="1"/>
    <col min="13314" max="13314" width="5.140625" style="67" customWidth="1"/>
    <col min="13315" max="13322" width="25.7109375" style="67" customWidth="1"/>
    <col min="13323" max="13323" width="32.7109375" style="67" customWidth="1"/>
    <col min="13324" max="13324" width="28.140625" style="67" customWidth="1"/>
    <col min="13325" max="13325" width="21" style="67" customWidth="1"/>
    <col min="13326" max="13326" width="25.7109375" style="67" customWidth="1"/>
    <col min="13327" max="13327" width="24.42578125" style="67" bestFit="1" customWidth="1"/>
    <col min="13328" max="13328" width="20.140625" style="67" bestFit="1" customWidth="1"/>
    <col min="13329" max="13330" width="18.5703125" style="67" customWidth="1"/>
    <col min="13331" max="13331" width="18.7109375" style="67" customWidth="1"/>
    <col min="13332" max="13332" width="20.5703125" style="67" customWidth="1"/>
    <col min="13333" max="13333" width="1.7109375" style="67" customWidth="1"/>
    <col min="13334" max="13334" width="21.5703125" style="67" customWidth="1"/>
    <col min="13335" max="13335" width="13" style="67" customWidth="1"/>
    <col min="13336" max="13336" width="19.140625" style="67" customWidth="1"/>
    <col min="13337" max="13568" width="9.140625" style="67"/>
    <col min="13569" max="13569" width="5.28515625" style="67" customWidth="1"/>
    <col min="13570" max="13570" width="5.140625" style="67" customWidth="1"/>
    <col min="13571" max="13578" width="25.7109375" style="67" customWidth="1"/>
    <col min="13579" max="13579" width="32.7109375" style="67" customWidth="1"/>
    <col min="13580" max="13580" width="28.140625" style="67" customWidth="1"/>
    <col min="13581" max="13581" width="21" style="67" customWidth="1"/>
    <col min="13582" max="13582" width="25.7109375" style="67" customWidth="1"/>
    <col min="13583" max="13583" width="24.42578125" style="67" bestFit="1" customWidth="1"/>
    <col min="13584" max="13584" width="20.140625" style="67" bestFit="1" customWidth="1"/>
    <col min="13585" max="13586" width="18.5703125" style="67" customWidth="1"/>
    <col min="13587" max="13587" width="18.7109375" style="67" customWidth="1"/>
    <col min="13588" max="13588" width="20.5703125" style="67" customWidth="1"/>
    <col min="13589" max="13589" width="1.7109375" style="67" customWidth="1"/>
    <col min="13590" max="13590" width="21.5703125" style="67" customWidth="1"/>
    <col min="13591" max="13591" width="13" style="67" customWidth="1"/>
    <col min="13592" max="13592" width="19.140625" style="67" customWidth="1"/>
    <col min="13593" max="13824" width="9.140625" style="67"/>
    <col min="13825" max="13825" width="5.28515625" style="67" customWidth="1"/>
    <col min="13826" max="13826" width="5.140625" style="67" customWidth="1"/>
    <col min="13827" max="13834" width="25.7109375" style="67" customWidth="1"/>
    <col min="13835" max="13835" width="32.7109375" style="67" customWidth="1"/>
    <col min="13836" max="13836" width="28.140625" style="67" customWidth="1"/>
    <col min="13837" max="13837" width="21" style="67" customWidth="1"/>
    <col min="13838" max="13838" width="25.7109375" style="67" customWidth="1"/>
    <col min="13839" max="13839" width="24.42578125" style="67" bestFit="1" customWidth="1"/>
    <col min="13840" max="13840" width="20.140625" style="67" bestFit="1" customWidth="1"/>
    <col min="13841" max="13842" width="18.5703125" style="67" customWidth="1"/>
    <col min="13843" max="13843" width="18.7109375" style="67" customWidth="1"/>
    <col min="13844" max="13844" width="20.5703125" style="67" customWidth="1"/>
    <col min="13845" max="13845" width="1.7109375" style="67" customWidth="1"/>
    <col min="13846" max="13846" width="21.5703125" style="67" customWidth="1"/>
    <col min="13847" max="13847" width="13" style="67" customWidth="1"/>
    <col min="13848" max="13848" width="19.140625" style="67" customWidth="1"/>
    <col min="13849" max="14080" width="9.140625" style="67"/>
    <col min="14081" max="14081" width="5.28515625" style="67" customWidth="1"/>
    <col min="14082" max="14082" width="5.140625" style="67" customWidth="1"/>
    <col min="14083" max="14090" width="25.7109375" style="67" customWidth="1"/>
    <col min="14091" max="14091" width="32.7109375" style="67" customWidth="1"/>
    <col min="14092" max="14092" width="28.140625" style="67" customWidth="1"/>
    <col min="14093" max="14093" width="21" style="67" customWidth="1"/>
    <col min="14094" max="14094" width="25.7109375" style="67" customWidth="1"/>
    <col min="14095" max="14095" width="24.42578125" style="67" bestFit="1" customWidth="1"/>
    <col min="14096" max="14096" width="20.140625" style="67" bestFit="1" customWidth="1"/>
    <col min="14097" max="14098" width="18.5703125" style="67" customWidth="1"/>
    <col min="14099" max="14099" width="18.7109375" style="67" customWidth="1"/>
    <col min="14100" max="14100" width="20.5703125" style="67" customWidth="1"/>
    <col min="14101" max="14101" width="1.7109375" style="67" customWidth="1"/>
    <col min="14102" max="14102" width="21.5703125" style="67" customWidth="1"/>
    <col min="14103" max="14103" width="13" style="67" customWidth="1"/>
    <col min="14104" max="14104" width="19.140625" style="67" customWidth="1"/>
    <col min="14105" max="14336" width="9.140625" style="67"/>
    <col min="14337" max="14337" width="5.28515625" style="67" customWidth="1"/>
    <col min="14338" max="14338" width="5.140625" style="67" customWidth="1"/>
    <col min="14339" max="14346" width="25.7109375" style="67" customWidth="1"/>
    <col min="14347" max="14347" width="32.7109375" style="67" customWidth="1"/>
    <col min="14348" max="14348" width="28.140625" style="67" customWidth="1"/>
    <col min="14349" max="14349" width="21" style="67" customWidth="1"/>
    <col min="14350" max="14350" width="25.7109375" style="67" customWidth="1"/>
    <col min="14351" max="14351" width="24.42578125" style="67" bestFit="1" customWidth="1"/>
    <col min="14352" max="14352" width="20.140625" style="67" bestFit="1" customWidth="1"/>
    <col min="14353" max="14354" width="18.5703125" style="67" customWidth="1"/>
    <col min="14355" max="14355" width="18.7109375" style="67" customWidth="1"/>
    <col min="14356" max="14356" width="20.5703125" style="67" customWidth="1"/>
    <col min="14357" max="14357" width="1.7109375" style="67" customWidth="1"/>
    <col min="14358" max="14358" width="21.5703125" style="67" customWidth="1"/>
    <col min="14359" max="14359" width="13" style="67" customWidth="1"/>
    <col min="14360" max="14360" width="19.140625" style="67" customWidth="1"/>
    <col min="14361" max="14592" width="9.140625" style="67"/>
    <col min="14593" max="14593" width="5.28515625" style="67" customWidth="1"/>
    <col min="14594" max="14594" width="5.140625" style="67" customWidth="1"/>
    <col min="14595" max="14602" width="25.7109375" style="67" customWidth="1"/>
    <col min="14603" max="14603" width="32.7109375" style="67" customWidth="1"/>
    <col min="14604" max="14604" width="28.140625" style="67" customWidth="1"/>
    <col min="14605" max="14605" width="21" style="67" customWidth="1"/>
    <col min="14606" max="14606" width="25.7109375" style="67" customWidth="1"/>
    <col min="14607" max="14607" width="24.42578125" style="67" bestFit="1" customWidth="1"/>
    <col min="14608" max="14608" width="20.140625" style="67" bestFit="1" customWidth="1"/>
    <col min="14609" max="14610" width="18.5703125" style="67" customWidth="1"/>
    <col min="14611" max="14611" width="18.7109375" style="67" customWidth="1"/>
    <col min="14612" max="14612" width="20.5703125" style="67" customWidth="1"/>
    <col min="14613" max="14613" width="1.7109375" style="67" customWidth="1"/>
    <col min="14614" max="14614" width="21.5703125" style="67" customWidth="1"/>
    <col min="14615" max="14615" width="13" style="67" customWidth="1"/>
    <col min="14616" max="14616" width="19.140625" style="67" customWidth="1"/>
    <col min="14617" max="14848" width="9.140625" style="67"/>
    <col min="14849" max="14849" width="5.28515625" style="67" customWidth="1"/>
    <col min="14850" max="14850" width="5.140625" style="67" customWidth="1"/>
    <col min="14851" max="14858" width="25.7109375" style="67" customWidth="1"/>
    <col min="14859" max="14859" width="32.7109375" style="67" customWidth="1"/>
    <col min="14860" max="14860" width="28.140625" style="67" customWidth="1"/>
    <col min="14861" max="14861" width="21" style="67" customWidth="1"/>
    <col min="14862" max="14862" width="25.7109375" style="67" customWidth="1"/>
    <col min="14863" max="14863" width="24.42578125" style="67" bestFit="1" customWidth="1"/>
    <col min="14864" max="14864" width="20.140625" style="67" bestFit="1" customWidth="1"/>
    <col min="14865" max="14866" width="18.5703125" style="67" customWidth="1"/>
    <col min="14867" max="14867" width="18.7109375" style="67" customWidth="1"/>
    <col min="14868" max="14868" width="20.5703125" style="67" customWidth="1"/>
    <col min="14869" max="14869" width="1.7109375" style="67" customWidth="1"/>
    <col min="14870" max="14870" width="21.5703125" style="67" customWidth="1"/>
    <col min="14871" max="14871" width="13" style="67" customWidth="1"/>
    <col min="14872" max="14872" width="19.140625" style="67" customWidth="1"/>
    <col min="14873" max="15104" width="9.140625" style="67"/>
    <col min="15105" max="15105" width="5.28515625" style="67" customWidth="1"/>
    <col min="15106" max="15106" width="5.140625" style="67" customWidth="1"/>
    <col min="15107" max="15114" width="25.7109375" style="67" customWidth="1"/>
    <col min="15115" max="15115" width="32.7109375" style="67" customWidth="1"/>
    <col min="15116" max="15116" width="28.140625" style="67" customWidth="1"/>
    <col min="15117" max="15117" width="21" style="67" customWidth="1"/>
    <col min="15118" max="15118" width="25.7109375" style="67" customWidth="1"/>
    <col min="15119" max="15119" width="24.42578125" style="67" bestFit="1" customWidth="1"/>
    <col min="15120" max="15120" width="20.140625" style="67" bestFit="1" customWidth="1"/>
    <col min="15121" max="15122" width="18.5703125" style="67" customWidth="1"/>
    <col min="15123" max="15123" width="18.7109375" style="67" customWidth="1"/>
    <col min="15124" max="15124" width="20.5703125" style="67" customWidth="1"/>
    <col min="15125" max="15125" width="1.7109375" style="67" customWidth="1"/>
    <col min="15126" max="15126" width="21.5703125" style="67" customWidth="1"/>
    <col min="15127" max="15127" width="13" style="67" customWidth="1"/>
    <col min="15128" max="15128" width="19.140625" style="67" customWidth="1"/>
    <col min="15129" max="15360" width="9.140625" style="67"/>
    <col min="15361" max="15361" width="5.28515625" style="67" customWidth="1"/>
    <col min="15362" max="15362" width="5.140625" style="67" customWidth="1"/>
    <col min="15363" max="15370" width="25.7109375" style="67" customWidth="1"/>
    <col min="15371" max="15371" width="32.7109375" style="67" customWidth="1"/>
    <col min="15372" max="15372" width="28.140625" style="67" customWidth="1"/>
    <col min="15373" max="15373" width="21" style="67" customWidth="1"/>
    <col min="15374" max="15374" width="25.7109375" style="67" customWidth="1"/>
    <col min="15375" max="15375" width="24.42578125" style="67" bestFit="1" customWidth="1"/>
    <col min="15376" max="15376" width="20.140625" style="67" bestFit="1" customWidth="1"/>
    <col min="15377" max="15378" width="18.5703125" style="67" customWidth="1"/>
    <col min="15379" max="15379" width="18.7109375" style="67" customWidth="1"/>
    <col min="15380" max="15380" width="20.5703125" style="67" customWidth="1"/>
    <col min="15381" max="15381" width="1.7109375" style="67" customWidth="1"/>
    <col min="15382" max="15382" width="21.5703125" style="67" customWidth="1"/>
    <col min="15383" max="15383" width="13" style="67" customWidth="1"/>
    <col min="15384" max="15384" width="19.140625" style="67" customWidth="1"/>
    <col min="15385" max="15616" width="9.140625" style="67"/>
    <col min="15617" max="15617" width="5.28515625" style="67" customWidth="1"/>
    <col min="15618" max="15618" width="5.140625" style="67" customWidth="1"/>
    <col min="15619" max="15626" width="25.7109375" style="67" customWidth="1"/>
    <col min="15627" max="15627" width="32.7109375" style="67" customWidth="1"/>
    <col min="15628" max="15628" width="28.140625" style="67" customWidth="1"/>
    <col min="15629" max="15629" width="21" style="67" customWidth="1"/>
    <col min="15630" max="15630" width="25.7109375" style="67" customWidth="1"/>
    <col min="15631" max="15631" width="24.42578125" style="67" bestFit="1" customWidth="1"/>
    <col min="15632" max="15632" width="20.140625" style="67" bestFit="1" customWidth="1"/>
    <col min="15633" max="15634" width="18.5703125" style="67" customWidth="1"/>
    <col min="15635" max="15635" width="18.7109375" style="67" customWidth="1"/>
    <col min="15636" max="15636" width="20.5703125" style="67" customWidth="1"/>
    <col min="15637" max="15637" width="1.7109375" style="67" customWidth="1"/>
    <col min="15638" max="15638" width="21.5703125" style="67" customWidth="1"/>
    <col min="15639" max="15639" width="13" style="67" customWidth="1"/>
    <col min="15640" max="15640" width="19.140625" style="67" customWidth="1"/>
    <col min="15641" max="15872" width="9.140625" style="67"/>
    <col min="15873" max="15873" width="5.28515625" style="67" customWidth="1"/>
    <col min="15874" max="15874" width="5.140625" style="67" customWidth="1"/>
    <col min="15875" max="15882" width="25.7109375" style="67" customWidth="1"/>
    <col min="15883" max="15883" width="32.7109375" style="67" customWidth="1"/>
    <col min="15884" max="15884" width="28.140625" style="67" customWidth="1"/>
    <col min="15885" max="15885" width="21" style="67" customWidth="1"/>
    <col min="15886" max="15886" width="25.7109375" style="67" customWidth="1"/>
    <col min="15887" max="15887" width="24.42578125" style="67" bestFit="1" customWidth="1"/>
    <col min="15888" max="15888" width="20.140625" style="67" bestFit="1" customWidth="1"/>
    <col min="15889" max="15890" width="18.5703125" style="67" customWidth="1"/>
    <col min="15891" max="15891" width="18.7109375" style="67" customWidth="1"/>
    <col min="15892" max="15892" width="20.5703125" style="67" customWidth="1"/>
    <col min="15893" max="15893" width="1.7109375" style="67" customWidth="1"/>
    <col min="15894" max="15894" width="21.5703125" style="67" customWidth="1"/>
    <col min="15895" max="15895" width="13" style="67" customWidth="1"/>
    <col min="15896" max="15896" width="19.140625" style="67" customWidth="1"/>
    <col min="15897" max="16128" width="9.140625" style="67"/>
    <col min="16129" max="16129" width="5.28515625" style="67" customWidth="1"/>
    <col min="16130" max="16130" width="5.140625" style="67" customWidth="1"/>
    <col min="16131" max="16138" width="25.7109375" style="67" customWidth="1"/>
    <col min="16139" max="16139" width="32.7109375" style="67" customWidth="1"/>
    <col min="16140" max="16140" width="28.140625" style="67" customWidth="1"/>
    <col min="16141" max="16141" width="21" style="67" customWidth="1"/>
    <col min="16142" max="16142" width="25.7109375" style="67" customWidth="1"/>
    <col min="16143" max="16143" width="24.42578125" style="67" bestFit="1" customWidth="1"/>
    <col min="16144" max="16144" width="20.140625" style="67" bestFit="1" customWidth="1"/>
    <col min="16145" max="16146" width="18.5703125" style="67" customWidth="1"/>
    <col min="16147" max="16147" width="18.7109375" style="67" customWidth="1"/>
    <col min="16148" max="16148" width="20.5703125" style="67" customWidth="1"/>
    <col min="16149" max="16149" width="1.7109375" style="67" customWidth="1"/>
    <col min="16150" max="16150" width="21.5703125" style="67" customWidth="1"/>
    <col min="16151" max="16151" width="13" style="67" customWidth="1"/>
    <col min="16152" max="16152" width="19.140625" style="67" customWidth="1"/>
    <col min="16153" max="16384" width="9.140625" style="67"/>
  </cols>
  <sheetData>
    <row r="1" spans="2:24" ht="26.25" x14ac:dyDescent="0.4">
      <c r="B1" s="59" t="s">
        <v>159</v>
      </c>
    </row>
    <row r="2" spans="2:24" ht="15.75" x14ac:dyDescent="0.25">
      <c r="C2" s="38"/>
      <c r="D2" s="38"/>
      <c r="E2" s="38"/>
    </row>
    <row r="3" spans="2:24" ht="21" thickBot="1" x14ac:dyDescent="0.35">
      <c r="B3" s="190" t="s">
        <v>76</v>
      </c>
      <c r="C3" s="191"/>
      <c r="D3" s="192"/>
      <c r="E3" s="192"/>
      <c r="F3" s="191"/>
      <c r="G3" s="191"/>
      <c r="H3" s="191"/>
      <c r="I3" s="191"/>
      <c r="J3" s="191"/>
      <c r="K3" s="191"/>
      <c r="L3" s="191"/>
      <c r="M3" s="191"/>
      <c r="N3" s="191"/>
    </row>
    <row r="4" spans="2:24" s="189" customFormat="1" ht="28.15" customHeight="1" x14ac:dyDescent="0.25">
      <c r="B4" s="241" t="s">
        <v>14</v>
      </c>
      <c r="C4" s="441" t="s">
        <v>315</v>
      </c>
      <c r="D4" s="441"/>
      <c r="E4" s="441"/>
      <c r="F4" s="441"/>
      <c r="G4" s="441"/>
      <c r="H4" s="441"/>
      <c r="I4" s="441"/>
      <c r="J4" s="441"/>
      <c r="K4" s="441"/>
      <c r="L4" s="441"/>
      <c r="M4" s="441"/>
      <c r="N4" s="441"/>
    </row>
    <row r="5" spans="2:24" s="189" customFormat="1" ht="30.6" customHeight="1" x14ac:dyDescent="0.2">
      <c r="C5" s="441"/>
      <c r="D5" s="441"/>
      <c r="E5" s="441"/>
      <c r="F5" s="441"/>
      <c r="G5" s="441"/>
      <c r="H5" s="441"/>
      <c r="I5" s="441"/>
      <c r="J5" s="441"/>
      <c r="K5" s="441"/>
      <c r="L5" s="441"/>
      <c r="M5" s="441"/>
      <c r="N5" s="441"/>
    </row>
    <row r="6" spans="2:24" s="189" customFormat="1" x14ac:dyDescent="0.2"/>
    <row r="8" spans="2:24" s="356" customFormat="1" ht="63.75" customHeight="1" x14ac:dyDescent="0.2">
      <c r="B8" s="32"/>
      <c r="C8" s="32" t="s">
        <v>77</v>
      </c>
      <c r="D8" s="32" t="s">
        <v>307</v>
      </c>
      <c r="E8" s="32" t="s">
        <v>382</v>
      </c>
      <c r="F8" s="32" t="s">
        <v>265</v>
      </c>
      <c r="G8" s="32" t="s">
        <v>206</v>
      </c>
      <c r="H8" s="32" t="s">
        <v>207</v>
      </c>
      <c r="I8" s="32" t="s">
        <v>383</v>
      </c>
      <c r="J8" s="32" t="s">
        <v>337</v>
      </c>
      <c r="K8" s="32" t="s">
        <v>312</v>
      </c>
      <c r="L8" s="32" t="s">
        <v>317</v>
      </c>
      <c r="M8" s="32" t="s">
        <v>208</v>
      </c>
      <c r="N8" s="32" t="s">
        <v>306</v>
      </c>
      <c r="O8" s="32" t="s">
        <v>384</v>
      </c>
      <c r="P8" s="32" t="s">
        <v>385</v>
      </c>
      <c r="Q8" s="32" t="s">
        <v>386</v>
      </c>
      <c r="R8" s="32" t="s">
        <v>387</v>
      </c>
      <c r="S8" s="32" t="s">
        <v>388</v>
      </c>
      <c r="T8" s="32" t="s">
        <v>389</v>
      </c>
      <c r="U8" s="372"/>
      <c r="V8" s="32" t="s">
        <v>390</v>
      </c>
      <c r="W8" s="32" t="s">
        <v>391</v>
      </c>
      <c r="X8" s="32" t="s">
        <v>392</v>
      </c>
    </row>
    <row r="9" spans="2:24" ht="15" x14ac:dyDescent="0.2">
      <c r="B9" s="37">
        <v>1</v>
      </c>
      <c r="C9" s="17"/>
      <c r="D9" s="17"/>
      <c r="E9" s="17"/>
      <c r="F9" s="17"/>
      <c r="G9" s="17"/>
      <c r="H9" s="17"/>
      <c r="I9" s="353" t="e">
        <f>H9/$H$14</f>
        <v>#DIV/0!</v>
      </c>
      <c r="J9" s="17"/>
      <c r="K9" s="17"/>
      <c r="L9" s="17"/>
      <c r="M9" s="17"/>
      <c r="N9" s="68"/>
      <c r="O9" s="17"/>
      <c r="P9" s="17"/>
      <c r="Q9" s="17"/>
      <c r="R9" s="17"/>
      <c r="S9" s="17"/>
      <c r="T9" s="17"/>
      <c r="U9" s="357"/>
    </row>
    <row r="10" spans="2:24" ht="15" x14ac:dyDescent="0.2">
      <c r="B10" s="37">
        <v>2</v>
      </c>
      <c r="C10" s="17" t="s">
        <v>75</v>
      </c>
      <c r="D10" s="17"/>
      <c r="E10" s="17"/>
      <c r="F10" s="251"/>
      <c r="G10" s="251"/>
      <c r="H10" s="251"/>
      <c r="I10" s="353" t="e">
        <f>H10/$H$14</f>
        <v>#DIV/0!</v>
      </c>
      <c r="J10" s="251"/>
      <c r="K10" s="251"/>
      <c r="L10" s="251"/>
      <c r="M10" s="251"/>
      <c r="N10" s="68"/>
      <c r="O10" s="17"/>
      <c r="P10" s="17"/>
      <c r="Q10" s="17"/>
      <c r="R10" s="17"/>
      <c r="S10" s="17"/>
      <c r="T10" s="17"/>
      <c r="U10" s="357"/>
    </row>
    <row r="11" spans="2:24" ht="15" x14ac:dyDescent="0.2">
      <c r="B11" s="37">
        <v>3</v>
      </c>
      <c r="C11" s="17"/>
      <c r="D11" s="17"/>
      <c r="E11" s="17"/>
      <c r="F11" s="17"/>
      <c r="G11" s="17"/>
      <c r="H11" s="17"/>
      <c r="I11" s="353" t="e">
        <f>H11/$H$14</f>
        <v>#DIV/0!</v>
      </c>
      <c r="J11" s="17"/>
      <c r="K11" s="17"/>
      <c r="L11" s="17"/>
      <c r="M11" s="17"/>
      <c r="N11" s="68"/>
      <c r="O11" s="17"/>
      <c r="P11" s="17"/>
      <c r="Q11" s="17"/>
      <c r="R11" s="17"/>
      <c r="S11" s="17"/>
      <c r="T11" s="17"/>
      <c r="U11" s="357"/>
    </row>
    <row r="12" spans="2:24" ht="15" x14ac:dyDescent="0.2">
      <c r="B12" s="37">
        <v>4</v>
      </c>
      <c r="C12" s="17"/>
      <c r="D12" s="17"/>
      <c r="E12" s="17"/>
      <c r="F12" s="17"/>
      <c r="G12" s="17"/>
      <c r="H12" s="17"/>
      <c r="I12" s="353" t="e">
        <f>H12/$H$14</f>
        <v>#DIV/0!</v>
      </c>
      <c r="J12" s="17"/>
      <c r="K12" s="17"/>
      <c r="L12" s="17"/>
      <c r="M12" s="17"/>
      <c r="N12" s="68"/>
      <c r="O12" s="17"/>
      <c r="P12" s="17"/>
      <c r="Q12" s="17"/>
      <c r="R12" s="17"/>
      <c r="S12" s="17"/>
      <c r="T12" s="17"/>
      <c r="U12" s="357"/>
    </row>
    <row r="13" spans="2:24" ht="15" x14ac:dyDescent="0.2">
      <c r="B13" s="37">
        <v>5</v>
      </c>
      <c r="C13" s="17"/>
      <c r="D13" s="17"/>
      <c r="E13" s="17"/>
      <c r="F13" s="17"/>
      <c r="G13" s="17"/>
      <c r="H13" s="17"/>
      <c r="I13" s="353" t="e">
        <f>H13/$H$14</f>
        <v>#DIV/0!</v>
      </c>
      <c r="J13" s="17"/>
      <c r="K13" s="17"/>
      <c r="L13" s="17"/>
      <c r="M13" s="17"/>
      <c r="N13" s="68"/>
      <c r="O13" s="17"/>
      <c r="P13" s="17"/>
      <c r="Q13" s="17"/>
      <c r="R13" s="17"/>
      <c r="S13" s="17"/>
      <c r="T13" s="17"/>
      <c r="U13" s="357"/>
    </row>
    <row r="14" spans="2:24" s="333" customFormat="1" ht="15" x14ac:dyDescent="0.2">
      <c r="B14" s="45"/>
      <c r="C14" s="18" t="s">
        <v>393</v>
      </c>
      <c r="D14" s="18"/>
      <c r="E14" s="18"/>
      <c r="F14" s="18"/>
      <c r="G14" s="18"/>
      <c r="H14" s="358">
        <f>SUM(H9:H13)</f>
        <v>0</v>
      </c>
      <c r="I14" s="359">
        <v>1</v>
      </c>
      <c r="J14" s="18"/>
      <c r="K14" s="18"/>
      <c r="L14" s="18"/>
      <c r="M14" s="18"/>
      <c r="N14" s="77"/>
      <c r="O14" s="18"/>
      <c r="P14" s="18"/>
      <c r="Q14" s="18"/>
      <c r="R14" s="18"/>
      <c r="S14" s="358"/>
      <c r="T14" s="358"/>
      <c r="U14" s="360"/>
      <c r="V14" s="361">
        <f>S14+(1-S14)*(1-T14)</f>
        <v>1</v>
      </c>
      <c r="W14" s="361"/>
      <c r="X14" s="361">
        <f>V14*W14</f>
        <v>0</v>
      </c>
    </row>
    <row r="15" spans="2:24" ht="15" x14ac:dyDescent="0.2">
      <c r="B15" s="37">
        <v>6</v>
      </c>
      <c r="C15" s="17"/>
      <c r="D15" s="17"/>
      <c r="E15" s="17"/>
      <c r="F15" s="17"/>
      <c r="G15" s="17"/>
      <c r="H15" s="17"/>
      <c r="I15" s="353" t="e">
        <f>H15/$H$20</f>
        <v>#DIV/0!</v>
      </c>
      <c r="J15" s="17"/>
      <c r="K15" s="17"/>
      <c r="L15" s="17"/>
      <c r="M15" s="17"/>
      <c r="N15" s="68"/>
      <c r="O15" s="17"/>
      <c r="P15" s="17"/>
      <c r="Q15" s="17"/>
      <c r="R15" s="17"/>
      <c r="S15" s="17"/>
      <c r="T15" s="17"/>
      <c r="U15" s="357"/>
    </row>
    <row r="16" spans="2:24" ht="15" x14ac:dyDescent="0.2">
      <c r="B16" s="37">
        <v>7</v>
      </c>
      <c r="C16" s="17"/>
      <c r="D16" s="17"/>
      <c r="E16" s="17"/>
      <c r="F16" s="17"/>
      <c r="G16" s="17"/>
      <c r="H16" s="17"/>
      <c r="I16" s="353" t="e">
        <f>H16/$H$20</f>
        <v>#DIV/0!</v>
      </c>
      <c r="J16" s="17"/>
      <c r="K16" s="17"/>
      <c r="L16" s="17"/>
      <c r="M16" s="17"/>
      <c r="N16" s="68"/>
      <c r="O16" s="17"/>
      <c r="P16" s="17"/>
      <c r="Q16" s="17"/>
      <c r="R16" s="17"/>
      <c r="S16" s="17"/>
      <c r="T16" s="17"/>
      <c r="U16" s="357"/>
    </row>
    <row r="17" spans="2:24" ht="15" x14ac:dyDescent="0.2">
      <c r="B17" s="37">
        <v>8</v>
      </c>
      <c r="C17" s="17"/>
      <c r="D17" s="17"/>
      <c r="E17" s="17"/>
      <c r="F17" s="17"/>
      <c r="G17" s="17"/>
      <c r="H17" s="17"/>
      <c r="I17" s="353" t="e">
        <f>H17/$H$20</f>
        <v>#DIV/0!</v>
      </c>
      <c r="J17" s="17"/>
      <c r="K17" s="17"/>
      <c r="L17" s="17"/>
      <c r="M17" s="17"/>
      <c r="N17" s="68"/>
      <c r="O17" s="17"/>
      <c r="P17" s="17"/>
      <c r="Q17" s="17"/>
      <c r="R17" s="17"/>
      <c r="S17" s="17"/>
      <c r="T17" s="17"/>
      <c r="U17" s="357"/>
    </row>
    <row r="18" spans="2:24" ht="15" x14ac:dyDescent="0.2">
      <c r="B18" s="37">
        <v>9</v>
      </c>
      <c r="C18" s="17"/>
      <c r="D18" s="17"/>
      <c r="E18" s="17"/>
      <c r="F18" s="17"/>
      <c r="G18" s="17"/>
      <c r="H18" s="17"/>
      <c r="I18" s="353" t="e">
        <f>H18/$H$20</f>
        <v>#DIV/0!</v>
      </c>
      <c r="J18" s="17"/>
      <c r="K18" s="17"/>
      <c r="L18" s="17"/>
      <c r="M18" s="17"/>
      <c r="N18" s="68"/>
      <c r="O18" s="17"/>
      <c r="P18" s="17"/>
      <c r="Q18" s="17"/>
      <c r="R18" s="17"/>
      <c r="S18" s="17"/>
      <c r="T18" s="17"/>
      <c r="U18" s="357"/>
    </row>
    <row r="19" spans="2:24" ht="15" x14ac:dyDescent="0.2">
      <c r="B19" s="37">
        <v>10</v>
      </c>
      <c r="C19" s="17"/>
      <c r="D19" s="17"/>
      <c r="E19" s="17"/>
      <c r="F19" s="17"/>
      <c r="G19" s="17"/>
      <c r="H19" s="17"/>
      <c r="I19" s="353" t="e">
        <f>H19/$H$20</f>
        <v>#DIV/0!</v>
      </c>
      <c r="J19" s="17"/>
      <c r="K19" s="17"/>
      <c r="L19" s="17"/>
      <c r="M19" s="17"/>
      <c r="N19" s="68"/>
      <c r="O19" s="17"/>
      <c r="P19" s="17"/>
      <c r="Q19" s="17"/>
      <c r="R19" s="17"/>
      <c r="S19" s="17"/>
      <c r="T19" s="17"/>
      <c r="U19" s="357"/>
    </row>
    <row r="20" spans="2:24" s="333" customFormat="1" ht="15" x14ac:dyDescent="0.2">
      <c r="B20" s="45"/>
      <c r="C20" s="18" t="s">
        <v>393</v>
      </c>
      <c r="D20" s="18"/>
      <c r="E20" s="18"/>
      <c r="F20" s="18"/>
      <c r="G20" s="18"/>
      <c r="H20" s="358">
        <f>SUM(H15:H19)</f>
        <v>0</v>
      </c>
      <c r="I20" s="359">
        <v>1</v>
      </c>
      <c r="J20" s="18"/>
      <c r="K20" s="18"/>
      <c r="L20" s="18"/>
      <c r="M20" s="18"/>
      <c r="N20" s="77"/>
      <c r="O20" s="18"/>
      <c r="P20" s="18"/>
      <c r="Q20" s="18"/>
      <c r="R20" s="18"/>
      <c r="S20" s="358"/>
      <c r="T20" s="358"/>
      <c r="U20" s="360"/>
      <c r="V20" s="361">
        <f>S20+(1-S20)*(1-T20)</f>
        <v>1</v>
      </c>
      <c r="W20" s="361"/>
      <c r="X20" s="361">
        <f>V20*W20</f>
        <v>0</v>
      </c>
    </row>
    <row r="21" spans="2:24" ht="25.5" customHeight="1" x14ac:dyDescent="0.2">
      <c r="C21" s="373" t="s">
        <v>394</v>
      </c>
    </row>
    <row r="22" spans="2:24" ht="25.5" customHeight="1" x14ac:dyDescent="0.2">
      <c r="C22" s="373" t="s">
        <v>395</v>
      </c>
    </row>
    <row r="23" spans="2:24" ht="25.5" customHeight="1" x14ac:dyDescent="0.2">
      <c r="C23" s="373" t="s">
        <v>396</v>
      </c>
    </row>
    <row r="24" spans="2:24" ht="25.5" customHeight="1" x14ac:dyDescent="0.2">
      <c r="C24" s="373" t="s">
        <v>397</v>
      </c>
    </row>
    <row r="25" spans="2:24" ht="25.5" customHeight="1" x14ac:dyDescent="0.2">
      <c r="C25" s="373" t="s">
        <v>398</v>
      </c>
    </row>
    <row r="26" spans="2:24" s="189" customFormat="1" ht="30.6" customHeight="1" x14ac:dyDescent="0.25">
      <c r="B26" s="241" t="s">
        <v>78</v>
      </c>
      <c r="C26" s="441" t="s">
        <v>316</v>
      </c>
      <c r="D26" s="441"/>
      <c r="E26" s="441"/>
      <c r="F26" s="441"/>
      <c r="G26" s="441"/>
      <c r="H26" s="441"/>
      <c r="I26" s="441"/>
      <c r="J26" s="441"/>
      <c r="K26" s="441"/>
      <c r="L26" s="441"/>
      <c r="M26" s="441"/>
      <c r="N26" s="441"/>
    </row>
    <row r="27" spans="2:24" s="189" customFormat="1" ht="30.6" customHeight="1" x14ac:dyDescent="0.2">
      <c r="C27" s="441"/>
      <c r="D27" s="441"/>
      <c r="E27" s="441"/>
      <c r="F27" s="441"/>
      <c r="G27" s="441"/>
      <c r="H27" s="441"/>
      <c r="I27" s="441"/>
      <c r="J27" s="441"/>
      <c r="K27" s="441"/>
      <c r="L27" s="441"/>
      <c r="M27" s="441"/>
      <c r="N27" s="441"/>
    </row>
    <row r="28" spans="2:24" s="189" customFormat="1" x14ac:dyDescent="0.2"/>
    <row r="30" spans="2:24" ht="47.25" customHeight="1" x14ac:dyDescent="0.2">
      <c r="B30" s="27"/>
      <c r="C30" s="27" t="s">
        <v>77</v>
      </c>
      <c r="D30" s="32" t="s">
        <v>307</v>
      </c>
      <c r="E30" s="27" t="s">
        <v>382</v>
      </c>
      <c r="F30" s="27" t="s">
        <v>265</v>
      </c>
      <c r="G30" s="27" t="s">
        <v>206</v>
      </c>
      <c r="H30" s="27" t="s">
        <v>207</v>
      </c>
      <c r="I30" s="32" t="s">
        <v>337</v>
      </c>
      <c r="J30" s="32" t="s">
        <v>312</v>
      </c>
      <c r="K30" s="32" t="s">
        <v>317</v>
      </c>
      <c r="L30" s="27" t="s">
        <v>208</v>
      </c>
      <c r="M30" s="27" t="s">
        <v>306</v>
      </c>
    </row>
    <row r="31" spans="2:24" ht="15" x14ac:dyDescent="0.2">
      <c r="B31" s="37">
        <v>1</v>
      </c>
      <c r="C31" s="17"/>
      <c r="D31" s="17"/>
      <c r="E31" s="17"/>
      <c r="F31" s="17"/>
      <c r="G31" s="17"/>
      <c r="H31" s="17"/>
      <c r="I31" s="17"/>
      <c r="J31" s="17"/>
      <c r="K31" s="17"/>
      <c r="L31" s="17"/>
      <c r="M31" s="17"/>
    </row>
    <row r="32" spans="2:24" ht="15" x14ac:dyDescent="0.2">
      <c r="B32" s="37">
        <v>2</v>
      </c>
      <c r="C32" s="17" t="s">
        <v>75</v>
      </c>
      <c r="D32" s="17"/>
      <c r="E32" s="17"/>
      <c r="F32" s="17"/>
      <c r="G32" s="17"/>
      <c r="H32" s="17"/>
      <c r="I32" s="17"/>
      <c r="J32" s="17"/>
      <c r="K32" s="17"/>
      <c r="L32" s="17"/>
      <c r="M32" s="17"/>
    </row>
    <row r="33" spans="2:14" ht="15" x14ac:dyDescent="0.2">
      <c r="B33" s="37">
        <v>3</v>
      </c>
      <c r="C33" s="17"/>
      <c r="D33" s="17"/>
      <c r="E33" s="17"/>
      <c r="F33" s="17"/>
      <c r="G33" s="17"/>
      <c r="H33" s="17"/>
      <c r="I33" s="17"/>
      <c r="J33" s="17"/>
      <c r="K33" s="17"/>
      <c r="L33" s="17"/>
      <c r="M33" s="17"/>
    </row>
    <row r="34" spans="2:14" ht="15" x14ac:dyDescent="0.2">
      <c r="B34" s="37">
        <v>4</v>
      </c>
      <c r="C34" s="17"/>
      <c r="D34" s="17"/>
      <c r="E34" s="17"/>
      <c r="F34" s="17"/>
      <c r="G34" s="17"/>
      <c r="H34" s="17"/>
      <c r="I34" s="17"/>
      <c r="J34" s="17"/>
      <c r="K34" s="17"/>
      <c r="L34" s="17"/>
      <c r="M34" s="17"/>
    </row>
    <row r="35" spans="2:14" ht="15" x14ac:dyDescent="0.2">
      <c r="B35" s="37">
        <v>5</v>
      </c>
      <c r="C35" s="17"/>
      <c r="D35" s="17"/>
      <c r="E35" s="17"/>
      <c r="F35" s="17"/>
      <c r="G35" s="17"/>
      <c r="H35" s="17"/>
      <c r="I35" s="17"/>
      <c r="J35" s="17"/>
      <c r="K35" s="17"/>
      <c r="L35" s="17"/>
      <c r="M35" s="17"/>
    </row>
    <row r="36" spans="2:14" ht="15" x14ac:dyDescent="0.2">
      <c r="B36" s="37">
        <v>6</v>
      </c>
      <c r="C36" s="17"/>
      <c r="D36" s="17"/>
      <c r="E36" s="17"/>
      <c r="F36" s="17"/>
      <c r="G36" s="17"/>
      <c r="H36" s="17"/>
      <c r="I36" s="17"/>
      <c r="J36" s="17"/>
      <c r="K36" s="17"/>
      <c r="L36" s="17"/>
      <c r="M36" s="17"/>
    </row>
    <row r="37" spans="2:14" ht="15" x14ac:dyDescent="0.2">
      <c r="B37" s="37">
        <v>7</v>
      </c>
      <c r="C37" s="17"/>
      <c r="D37" s="17"/>
      <c r="E37" s="17"/>
      <c r="F37" s="17"/>
      <c r="G37" s="17"/>
      <c r="H37" s="17"/>
      <c r="I37" s="17"/>
      <c r="J37" s="17"/>
      <c r="K37" s="17"/>
      <c r="L37" s="17"/>
      <c r="M37" s="17"/>
    </row>
    <row r="38" spans="2:14" ht="15" x14ac:dyDescent="0.2">
      <c r="B38" s="37">
        <v>8</v>
      </c>
      <c r="C38" s="17"/>
      <c r="D38" s="17"/>
      <c r="E38" s="17"/>
      <c r="F38" s="17"/>
      <c r="G38" s="17"/>
      <c r="H38" s="17"/>
      <c r="I38" s="17"/>
      <c r="J38" s="17"/>
      <c r="K38" s="17"/>
      <c r="L38" s="17"/>
      <c r="M38" s="17"/>
    </row>
    <row r="39" spans="2:14" ht="15" x14ac:dyDescent="0.2">
      <c r="B39" s="37">
        <v>9</v>
      </c>
      <c r="C39" s="17"/>
      <c r="D39" s="17"/>
      <c r="E39" s="17"/>
      <c r="F39" s="17"/>
      <c r="G39" s="17"/>
      <c r="H39" s="17"/>
      <c r="I39" s="17"/>
      <c r="J39" s="17"/>
      <c r="K39" s="17"/>
      <c r="L39" s="17"/>
      <c r="M39" s="17"/>
    </row>
    <row r="40" spans="2:14" ht="15" x14ac:dyDescent="0.2">
      <c r="B40" s="37">
        <v>10</v>
      </c>
      <c r="C40" s="17"/>
      <c r="D40" s="17"/>
      <c r="E40" s="17"/>
      <c r="F40" s="17"/>
      <c r="G40" s="17"/>
      <c r="H40" s="17"/>
      <c r="I40" s="17"/>
      <c r="J40" s="17"/>
      <c r="K40" s="17"/>
      <c r="L40" s="17"/>
      <c r="M40" s="17"/>
    </row>
    <row r="41" spans="2:14" x14ac:dyDescent="0.2">
      <c r="N41" s="333"/>
    </row>
    <row r="42" spans="2:14" ht="31.9" customHeight="1" x14ac:dyDescent="0.2">
      <c r="B42" s="313" t="s">
        <v>79</v>
      </c>
      <c r="C42" s="442" t="s">
        <v>399</v>
      </c>
      <c r="D42" s="442"/>
      <c r="E42" s="442"/>
      <c r="F42" s="442"/>
      <c r="G42" s="442"/>
      <c r="H42" s="442"/>
      <c r="I42" s="442"/>
      <c r="J42" s="442"/>
      <c r="K42" s="442"/>
      <c r="L42" s="442"/>
      <c r="M42" s="442"/>
    </row>
    <row r="43" spans="2:14" x14ac:dyDescent="0.2">
      <c r="B43" s="39"/>
      <c r="C43" s="39"/>
      <c r="D43" s="39"/>
      <c r="E43" s="39"/>
      <c r="F43" s="39"/>
      <c r="G43" s="39"/>
      <c r="H43" s="39"/>
      <c r="I43" s="39"/>
      <c r="J43" s="39"/>
      <c r="K43" s="39"/>
      <c r="L43" s="331"/>
      <c r="M43" s="189"/>
    </row>
    <row r="44" spans="2:14" ht="78.75" customHeight="1" x14ac:dyDescent="0.2">
      <c r="B44" s="27"/>
      <c r="C44" s="46" t="s">
        <v>92</v>
      </c>
      <c r="D44" s="47"/>
      <c r="E44" s="27" t="s">
        <v>265</v>
      </c>
      <c r="F44" s="27" t="s">
        <v>206</v>
      </c>
      <c r="G44" s="27" t="s">
        <v>207</v>
      </c>
      <c r="H44" s="27" t="s">
        <v>208</v>
      </c>
      <c r="I44" s="27" t="s">
        <v>306</v>
      </c>
      <c r="J44" s="32" t="s">
        <v>320</v>
      </c>
      <c r="L44" s="332"/>
      <c r="M44" s="189"/>
    </row>
    <row r="45" spans="2:14" ht="15" x14ac:dyDescent="0.2">
      <c r="B45" s="37">
        <v>1</v>
      </c>
      <c r="C45" s="439"/>
      <c r="D45" s="440"/>
      <c r="E45" s="354"/>
      <c r="F45" s="17"/>
      <c r="G45" s="17"/>
      <c r="H45" s="17"/>
      <c r="I45" s="17"/>
      <c r="J45" s="17"/>
      <c r="L45" s="118"/>
      <c r="M45" s="189"/>
    </row>
    <row r="46" spans="2:14" ht="15" x14ac:dyDescent="0.2">
      <c r="B46" s="37">
        <v>2</v>
      </c>
      <c r="C46" s="439" t="s">
        <v>75</v>
      </c>
      <c r="D46" s="440"/>
      <c r="E46" s="354"/>
      <c r="F46" s="17"/>
      <c r="G46" s="17"/>
      <c r="H46" s="17"/>
      <c r="I46" s="17"/>
      <c r="J46" s="17"/>
      <c r="L46" s="18"/>
    </row>
    <row r="47" spans="2:14" ht="15" x14ac:dyDescent="0.2">
      <c r="B47" s="37">
        <v>3</v>
      </c>
      <c r="C47" s="439"/>
      <c r="D47" s="440"/>
      <c r="E47" s="354"/>
      <c r="F47" s="17"/>
      <c r="G47" s="17"/>
      <c r="H47" s="17"/>
      <c r="I47" s="17"/>
      <c r="J47" s="17"/>
      <c r="L47" s="18"/>
    </row>
    <row r="48" spans="2:14" ht="15" x14ac:dyDescent="0.2">
      <c r="B48" s="37">
        <v>4</v>
      </c>
      <c r="C48" s="439"/>
      <c r="D48" s="440"/>
      <c r="E48" s="354"/>
      <c r="F48" s="17"/>
      <c r="G48" s="17"/>
      <c r="H48" s="17"/>
      <c r="I48" s="17"/>
      <c r="J48" s="17"/>
      <c r="L48" s="18"/>
    </row>
    <row r="49" spans="2:12" ht="15" x14ac:dyDescent="0.2">
      <c r="B49" s="37">
        <v>5</v>
      </c>
      <c r="C49" s="439"/>
      <c r="D49" s="440"/>
      <c r="E49" s="354"/>
      <c r="F49" s="17"/>
      <c r="G49" s="17"/>
      <c r="H49" s="17"/>
      <c r="I49" s="17"/>
      <c r="J49" s="17"/>
      <c r="L49" s="18"/>
    </row>
    <row r="50" spans="2:12" ht="15" x14ac:dyDescent="0.2">
      <c r="B50" s="37">
        <v>6</v>
      </c>
      <c r="C50" s="439"/>
      <c r="D50" s="440"/>
      <c r="E50" s="354"/>
      <c r="F50" s="17"/>
      <c r="G50" s="17"/>
      <c r="H50" s="17"/>
      <c r="I50" s="17"/>
      <c r="J50" s="17"/>
      <c r="L50" s="18"/>
    </row>
    <row r="51" spans="2:12" ht="15" x14ac:dyDescent="0.2">
      <c r="B51" s="37">
        <v>7</v>
      </c>
      <c r="C51" s="439"/>
      <c r="D51" s="440"/>
      <c r="E51" s="354"/>
      <c r="F51" s="17"/>
      <c r="G51" s="17"/>
      <c r="H51" s="17"/>
      <c r="I51" s="17"/>
      <c r="J51" s="17"/>
      <c r="L51" s="18"/>
    </row>
    <row r="52" spans="2:12" ht="15" x14ac:dyDescent="0.2">
      <c r="B52" s="37">
        <v>8</v>
      </c>
      <c r="C52" s="439"/>
      <c r="D52" s="440"/>
      <c r="E52" s="354"/>
      <c r="F52" s="17"/>
      <c r="G52" s="17"/>
      <c r="H52" s="17"/>
      <c r="I52" s="17"/>
      <c r="J52" s="17"/>
      <c r="L52" s="18"/>
    </row>
    <row r="53" spans="2:12" ht="15" x14ac:dyDescent="0.2">
      <c r="B53" s="37">
        <v>9</v>
      </c>
      <c r="C53" s="439"/>
      <c r="D53" s="440"/>
      <c r="E53" s="354"/>
      <c r="F53" s="17"/>
      <c r="G53" s="17"/>
      <c r="H53" s="17"/>
      <c r="I53" s="17"/>
      <c r="J53" s="17"/>
      <c r="L53" s="18"/>
    </row>
    <row r="54" spans="2:12" ht="15" x14ac:dyDescent="0.2">
      <c r="B54" s="37">
        <v>10</v>
      </c>
      <c r="C54" s="439"/>
      <c r="D54" s="440"/>
      <c r="E54" s="354"/>
      <c r="F54" s="17"/>
      <c r="G54" s="17"/>
      <c r="H54" s="17"/>
      <c r="I54" s="17"/>
      <c r="J54" s="17"/>
      <c r="L54" s="18"/>
    </row>
  </sheetData>
  <mergeCells count="13">
    <mergeCell ref="C54:D54"/>
    <mergeCell ref="C48:D48"/>
    <mergeCell ref="C49:D49"/>
    <mergeCell ref="C50:D50"/>
    <mergeCell ref="C51:D51"/>
    <mergeCell ref="C52:D52"/>
    <mergeCell ref="C53:D53"/>
    <mergeCell ref="C47:D47"/>
    <mergeCell ref="C4:N5"/>
    <mergeCell ref="C26:N27"/>
    <mergeCell ref="C42:M42"/>
    <mergeCell ref="C45:D45"/>
    <mergeCell ref="C46:D46"/>
  </mergeCells>
  <pageMargins left="0.5" right="0" top="1" bottom="1" header="0.5" footer="0.5"/>
  <pageSetup scale="41" fitToHeight="4"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1:N34"/>
  <sheetViews>
    <sheetView showGridLines="0" topLeftCell="B1" zoomScale="70" zoomScaleNormal="70" zoomScaleSheetLayoutView="90" workbookViewId="0">
      <selection activeCell="B22" sqref="B22"/>
    </sheetView>
  </sheetViews>
  <sheetFormatPr defaultColWidth="9.140625" defaultRowHeight="13.15" customHeight="1" x14ac:dyDescent="0.25"/>
  <cols>
    <col min="1" max="1" width="2.85546875" style="16" customWidth="1"/>
    <col min="2" max="2" width="67.28515625" style="16" customWidth="1"/>
    <col min="3" max="3" width="12.7109375" style="16" customWidth="1"/>
    <col min="4" max="14" width="11.7109375" style="16" customWidth="1"/>
    <col min="15" max="16384" width="9.140625" style="16"/>
  </cols>
  <sheetData>
    <row r="1" spans="2:14" ht="26.45" customHeight="1" x14ac:dyDescent="0.4">
      <c r="B1" s="59" t="s">
        <v>159</v>
      </c>
    </row>
    <row r="3" spans="2:14" ht="22.9" customHeight="1" thickBot="1" x14ac:dyDescent="0.3">
      <c r="B3" s="380" t="s">
        <v>231</v>
      </c>
      <c r="C3" s="380"/>
      <c r="D3" s="380"/>
      <c r="E3" s="380"/>
      <c r="F3" s="380"/>
      <c r="G3" s="380"/>
      <c r="H3" s="380"/>
      <c r="I3" s="380"/>
      <c r="J3" s="380"/>
      <c r="K3" s="380"/>
      <c r="L3" s="380"/>
      <c r="M3" s="380"/>
      <c r="N3" s="380"/>
    </row>
    <row r="4" spans="2:14" ht="15.6" customHeight="1" x14ac:dyDescent="0.25">
      <c r="B4" s="330"/>
      <c r="C4" s="5"/>
      <c r="D4" s="5"/>
      <c r="E4" s="5"/>
      <c r="F4" s="5"/>
      <c r="G4" s="5"/>
      <c r="H4" s="5"/>
      <c r="I4" s="5"/>
      <c r="J4" s="5"/>
      <c r="K4" s="5"/>
      <c r="L4" s="5"/>
      <c r="M4" s="5"/>
      <c r="N4" s="5"/>
    </row>
    <row r="6" spans="2:14" ht="20.45" customHeight="1" x14ac:dyDescent="0.25">
      <c r="B6" s="223" t="s">
        <v>15</v>
      </c>
      <c r="C6" s="381" t="s">
        <v>142</v>
      </c>
      <c r="D6" s="381"/>
    </row>
    <row r="7" spans="2:14" ht="20.45" customHeight="1" x14ac:dyDescent="0.25">
      <c r="B7" s="224" t="s">
        <v>68</v>
      </c>
      <c r="C7" s="382"/>
      <c r="D7" s="382"/>
    </row>
    <row r="8" spans="2:14" ht="20.45" customHeight="1" x14ac:dyDescent="0.25">
      <c r="B8" s="121" t="s">
        <v>331</v>
      </c>
      <c r="C8" s="382"/>
      <c r="D8" s="382"/>
    </row>
    <row r="9" spans="2:14" ht="20.45" customHeight="1" x14ac:dyDescent="0.25">
      <c r="B9" s="121" t="s">
        <v>328</v>
      </c>
      <c r="C9" s="382"/>
      <c r="D9" s="382"/>
    </row>
    <row r="10" spans="2:14" ht="20.45" customHeight="1" x14ac:dyDescent="0.25">
      <c r="B10" s="295" t="s">
        <v>232</v>
      </c>
      <c r="C10" s="382"/>
      <c r="D10" s="382"/>
    </row>
    <row r="11" spans="2:14" ht="20.45" customHeight="1" x14ac:dyDescent="0.25">
      <c r="B11" s="121" t="s">
        <v>173</v>
      </c>
      <c r="C11" s="382"/>
      <c r="D11" s="382"/>
    </row>
    <row r="12" spans="2:14" ht="20.45" customHeight="1" x14ac:dyDescent="0.25">
      <c r="B12" s="121" t="s">
        <v>233</v>
      </c>
      <c r="C12" s="382"/>
      <c r="D12" s="382"/>
    </row>
    <row r="13" spans="2:14" ht="20.45" customHeight="1" x14ac:dyDescent="0.25">
      <c r="B13" s="121" t="s">
        <v>170</v>
      </c>
      <c r="C13" s="382"/>
      <c r="D13" s="382"/>
    </row>
    <row r="14" spans="2:14" ht="20.45" customHeight="1" x14ac:dyDescent="0.25">
      <c r="B14" s="121" t="s">
        <v>174</v>
      </c>
      <c r="C14" s="382"/>
      <c r="D14" s="382"/>
    </row>
    <row r="15" spans="2:14" ht="20.45" customHeight="1" x14ac:dyDescent="0.25">
      <c r="B15" s="121" t="s">
        <v>175</v>
      </c>
      <c r="C15" s="382"/>
      <c r="D15" s="382"/>
    </row>
    <row r="16" spans="2:14" ht="20.45" customHeight="1" x14ac:dyDescent="0.25">
      <c r="B16" s="121" t="s">
        <v>234</v>
      </c>
      <c r="C16" s="382"/>
      <c r="D16" s="382"/>
    </row>
    <row r="17" spans="2:14" ht="20.45" customHeight="1" x14ac:dyDescent="0.25">
      <c r="B17" s="121" t="s">
        <v>176</v>
      </c>
      <c r="C17" s="382"/>
      <c r="D17" s="382"/>
    </row>
    <row r="18" spans="2:14" ht="20.45" customHeight="1" x14ac:dyDescent="0.25">
      <c r="B18" s="121" t="s">
        <v>13</v>
      </c>
      <c r="C18" s="382"/>
      <c r="D18" s="382"/>
    </row>
    <row r="19" spans="2:14" ht="20.45" customHeight="1" x14ac:dyDescent="0.25">
      <c r="B19" s="121" t="s">
        <v>2</v>
      </c>
      <c r="C19" s="382"/>
      <c r="D19" s="382"/>
    </row>
    <row r="20" spans="2:14" ht="20.45" customHeight="1" x14ac:dyDescent="0.25">
      <c r="B20" s="296"/>
      <c r="C20" s="383"/>
      <c r="D20" s="383"/>
    </row>
    <row r="21" spans="2:14" ht="20.45" customHeight="1" x14ac:dyDescent="0.25">
      <c r="B21" s="121" t="s">
        <v>16</v>
      </c>
      <c r="C21" s="382"/>
      <c r="D21" s="382"/>
    </row>
    <row r="22" spans="2:14" ht="20.45" customHeight="1" x14ac:dyDescent="0.25">
      <c r="B22" s="121" t="s">
        <v>235</v>
      </c>
      <c r="C22" s="382"/>
      <c r="D22" s="382"/>
    </row>
    <row r="23" spans="2:14" ht="14.25" x14ac:dyDescent="0.25"/>
    <row r="24" spans="2:14" ht="13.15" customHeight="1" x14ac:dyDescent="0.25">
      <c r="E24" s="42"/>
    </row>
    <row r="26" spans="2:14" ht="63" customHeight="1" x14ac:dyDescent="0.25">
      <c r="B26" s="221" t="s">
        <v>236</v>
      </c>
      <c r="C26" s="12" t="s">
        <v>42</v>
      </c>
      <c r="D26" s="12" t="s">
        <v>43</v>
      </c>
      <c r="E26" s="12" t="s">
        <v>44</v>
      </c>
      <c r="F26" s="12" t="s">
        <v>45</v>
      </c>
      <c r="G26" s="12" t="s">
        <v>94</v>
      </c>
      <c r="H26" s="12" t="s">
        <v>105</v>
      </c>
      <c r="I26" s="12" t="s">
        <v>106</v>
      </c>
      <c r="J26" s="12" t="s">
        <v>107</v>
      </c>
      <c r="K26" s="12" t="s">
        <v>164</v>
      </c>
      <c r="L26" s="12" t="s">
        <v>165</v>
      </c>
      <c r="M26" s="12" t="s">
        <v>166</v>
      </c>
      <c r="N26" s="12" t="s">
        <v>167</v>
      </c>
    </row>
    <row r="27" spans="2:14" ht="13.15" customHeight="1" x14ac:dyDescent="0.25">
      <c r="B27" s="146" t="s">
        <v>237</v>
      </c>
      <c r="C27" s="17"/>
      <c r="D27" s="17"/>
      <c r="E27" s="17"/>
      <c r="F27" s="17"/>
      <c r="G27" s="17"/>
      <c r="H27" s="17"/>
      <c r="I27" s="17"/>
      <c r="J27" s="17"/>
      <c r="K27" s="17"/>
      <c r="L27" s="17"/>
      <c r="M27" s="17"/>
      <c r="N27" s="17"/>
    </row>
    <row r="28" spans="2:14" ht="13.15" customHeight="1" x14ac:dyDescent="0.25">
      <c r="B28" s="146" t="s">
        <v>238</v>
      </c>
      <c r="C28" s="17"/>
      <c r="D28" s="17"/>
      <c r="E28" s="17"/>
      <c r="F28" s="17"/>
      <c r="G28" s="17"/>
      <c r="H28" s="17"/>
      <c r="I28" s="17"/>
      <c r="J28" s="17"/>
      <c r="K28" s="17"/>
      <c r="L28" s="17"/>
      <c r="M28" s="17"/>
      <c r="N28" s="17"/>
    </row>
    <row r="29" spans="2:14" ht="13.15" customHeight="1" x14ac:dyDescent="0.25">
      <c r="B29" s="146" t="s">
        <v>14</v>
      </c>
      <c r="C29" s="17"/>
      <c r="D29" s="17"/>
      <c r="E29" s="17"/>
      <c r="F29" s="17"/>
      <c r="G29" s="17"/>
      <c r="H29" s="17"/>
      <c r="I29" s="17"/>
      <c r="J29" s="17"/>
      <c r="K29" s="17"/>
      <c r="L29" s="17"/>
      <c r="M29" s="17"/>
      <c r="N29" s="17"/>
    </row>
    <row r="30" spans="2:14" ht="13.15" customHeight="1" x14ac:dyDescent="0.25">
      <c r="B30" s="146" t="s">
        <v>239</v>
      </c>
      <c r="C30" s="17"/>
      <c r="D30" s="17"/>
      <c r="E30" s="17"/>
      <c r="F30" s="17"/>
      <c r="G30" s="17"/>
      <c r="H30" s="17"/>
      <c r="I30" s="17"/>
      <c r="J30" s="17"/>
      <c r="K30" s="17"/>
      <c r="L30" s="17"/>
      <c r="M30" s="17"/>
      <c r="N30" s="17"/>
    </row>
    <row r="31" spans="2:14" ht="13.15" customHeight="1" x14ac:dyDescent="0.25">
      <c r="B31" s="146" t="s">
        <v>240</v>
      </c>
      <c r="C31" s="17"/>
      <c r="D31" s="17"/>
      <c r="E31" s="17"/>
      <c r="F31" s="17"/>
      <c r="G31" s="17"/>
      <c r="H31" s="17"/>
      <c r="I31" s="17"/>
      <c r="J31" s="17"/>
      <c r="K31" s="17"/>
      <c r="L31" s="17"/>
      <c r="M31" s="17"/>
      <c r="N31" s="17"/>
    </row>
    <row r="32" spans="2:14" ht="13.15" customHeight="1" x14ac:dyDescent="0.25">
      <c r="B32" s="146" t="s">
        <v>2</v>
      </c>
      <c r="C32" s="17"/>
      <c r="D32" s="17"/>
      <c r="E32" s="17"/>
      <c r="F32" s="17"/>
      <c r="G32" s="17"/>
      <c r="H32" s="17"/>
      <c r="I32" s="17"/>
      <c r="J32" s="17"/>
      <c r="K32" s="17"/>
      <c r="L32" s="17"/>
      <c r="M32" s="17"/>
      <c r="N32" s="17"/>
    </row>
    <row r="34" spans="2:2" ht="13.15" customHeight="1" x14ac:dyDescent="0.25">
      <c r="B34" s="290" t="s">
        <v>194</v>
      </c>
    </row>
  </sheetData>
  <customSheetViews>
    <customSheetView guid="{70D3A100-F58C-458F-8604-1BC66720F882}" scale="70" showPageBreaks="1" showGridLines="0" fitToPage="1" printArea="1" topLeftCell="B1">
      <selection activeCell="B22" sqref="B22"/>
      <pageMargins left="0.7" right="0.7" top="0.75" bottom="0.75" header="0.3" footer="0.3"/>
      <pageSetup scale="59" fitToHeight="2" orientation="landscape" r:id="rId1"/>
    </customSheetView>
    <customSheetView guid="{E52DE93C-8B33-40FF-A3B9-2FD2F21CBFED}" scale="85" showPageBreaks="1" showGridLines="0" fitToPage="1" printArea="1">
      <selection activeCell="J14" sqref="J14"/>
      <pageMargins left="0.7" right="0.7" top="0.75" bottom="0.75" header="0.3" footer="0.3"/>
      <pageSetup scale="58" fitToHeight="2" orientation="landscape" r:id="rId2"/>
    </customSheetView>
    <customSheetView guid="{3317D429-6AD8-4021-8835-C904C52458E4}" scale="85" showPageBreaks="1" showGridLines="0" fitToPage="1" printArea="1" topLeftCell="B1">
      <selection activeCell="L14" sqref="L14"/>
      <pageMargins left="0.7" right="0.7" top="0.75" bottom="0.75" header="0.3" footer="0.3"/>
      <pageSetup scale="58" fitToHeight="2" orientation="landscape" r:id="rId3"/>
    </customSheetView>
    <customSheetView guid="{18410C44-1509-4A81-A619-A8124EF6BE70}" scale="85" showPageBreaks="1" showGridLines="0" fitToPage="1" printArea="1">
      <selection activeCell="G13" sqref="G13"/>
      <pageMargins left="0.7" right="0.7" top="0.75" bottom="0.75" header="0.3" footer="0.3"/>
      <pageSetup scale="58" fitToHeight="2" orientation="landscape" r:id="rId4"/>
    </customSheetView>
  </customSheetViews>
  <mergeCells count="18">
    <mergeCell ref="C21:D21"/>
    <mergeCell ref="C22:D22"/>
    <mergeCell ref="C16:D16"/>
    <mergeCell ref="C17:D17"/>
    <mergeCell ref="C18:D18"/>
    <mergeCell ref="C19:D19"/>
    <mergeCell ref="C20:D20"/>
    <mergeCell ref="C11:D11"/>
    <mergeCell ref="C12:D12"/>
    <mergeCell ref="C13:D13"/>
    <mergeCell ref="C14:D14"/>
    <mergeCell ref="C15:D15"/>
    <mergeCell ref="B3:N3"/>
    <mergeCell ref="C6:D6"/>
    <mergeCell ref="C7:D7"/>
    <mergeCell ref="C8:D8"/>
    <mergeCell ref="C10:D10"/>
    <mergeCell ref="C9:D9"/>
  </mergeCells>
  <pageMargins left="0.7" right="0.7" top="0.75" bottom="0.75" header="0.3" footer="0.3"/>
  <pageSetup scale="59" fitToHeight="2" orientation="landscape"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CU156"/>
  <sheetViews>
    <sheetView showGridLines="0" zoomScale="85" zoomScaleNormal="85" zoomScaleSheetLayoutView="55" workbookViewId="0">
      <selection activeCell="B11" sqref="B11"/>
    </sheetView>
  </sheetViews>
  <sheetFormatPr defaultColWidth="9.140625" defaultRowHeight="14.25" x14ac:dyDescent="0.2"/>
  <cols>
    <col min="1" max="1" width="3.5703125" style="5" bestFit="1" customWidth="1"/>
    <col min="2" max="2" width="90.5703125" style="5" customWidth="1"/>
    <col min="3" max="16384" width="9.140625" style="5"/>
  </cols>
  <sheetData>
    <row r="1" spans="1:99" ht="26.25" x14ac:dyDescent="0.4">
      <c r="B1" s="59" t="s">
        <v>159</v>
      </c>
    </row>
    <row r="3" spans="1:99" ht="24" thickBot="1" x14ac:dyDescent="0.4">
      <c r="B3" s="388" t="s">
        <v>56</v>
      </c>
      <c r="C3" s="388"/>
      <c r="D3" s="388"/>
      <c r="E3" s="388"/>
      <c r="F3" s="388"/>
      <c r="G3" s="388"/>
      <c r="H3" s="388"/>
      <c r="I3" s="388"/>
      <c r="J3" s="388"/>
      <c r="K3" s="243"/>
      <c r="L3" s="243"/>
      <c r="M3" s="243"/>
      <c r="N3" s="329"/>
    </row>
    <row r="5" spans="1:99" ht="20.25" x14ac:dyDescent="0.2">
      <c r="B5" s="389" t="s">
        <v>80</v>
      </c>
      <c r="C5" s="390"/>
      <c r="D5" s="390"/>
      <c r="E5" s="390"/>
      <c r="F5" s="390"/>
      <c r="G5" s="390"/>
      <c r="H5" s="390"/>
      <c r="I5" s="390"/>
      <c r="J5" s="390"/>
      <c r="K5" s="390"/>
      <c r="L5" s="390"/>
      <c r="M5" s="390"/>
      <c r="N5" s="391"/>
    </row>
    <row r="6" spans="1:99" ht="15" x14ac:dyDescent="0.2">
      <c r="B6" s="48" t="s">
        <v>291</v>
      </c>
      <c r="C6" s="12" t="s">
        <v>42</v>
      </c>
      <c r="D6" s="12" t="s">
        <v>43</v>
      </c>
      <c r="E6" s="12" t="s">
        <v>44</v>
      </c>
      <c r="F6" s="12" t="s">
        <v>45</v>
      </c>
      <c r="G6" s="12" t="s">
        <v>94</v>
      </c>
      <c r="H6" s="12" t="s">
        <v>105</v>
      </c>
      <c r="I6" s="12" t="s">
        <v>106</v>
      </c>
      <c r="J6" s="12" t="s">
        <v>107</v>
      </c>
      <c r="K6" s="12" t="s">
        <v>164</v>
      </c>
      <c r="L6" s="12" t="s">
        <v>165</v>
      </c>
      <c r="M6" s="12" t="s">
        <v>166</v>
      </c>
      <c r="N6" s="12" t="s">
        <v>167</v>
      </c>
    </row>
    <row r="7" spans="1:99" ht="15" x14ac:dyDescent="0.25">
      <c r="B7" s="7" t="s">
        <v>4</v>
      </c>
      <c r="C7" s="8"/>
      <c r="D7" s="8"/>
      <c r="E7" s="8"/>
      <c r="F7" s="8"/>
      <c r="G7" s="8"/>
      <c r="H7" s="8"/>
      <c r="I7" s="8"/>
      <c r="J7" s="8"/>
      <c r="K7" s="8"/>
      <c r="L7" s="8"/>
      <c r="M7" s="8"/>
      <c r="N7" s="8"/>
    </row>
    <row r="8" spans="1:99" ht="15" x14ac:dyDescent="0.25">
      <c r="B8" s="7" t="s">
        <v>292</v>
      </c>
      <c r="C8" s="8"/>
      <c r="D8" s="8"/>
      <c r="E8" s="8"/>
      <c r="F8" s="8"/>
      <c r="G8" s="8"/>
      <c r="H8" s="8"/>
      <c r="I8" s="8"/>
      <c r="J8" s="8"/>
      <c r="K8" s="8"/>
      <c r="L8" s="8"/>
      <c r="M8" s="8"/>
      <c r="N8" s="8"/>
    </row>
    <row r="9" spans="1:99" s="13" customFormat="1" ht="15" x14ac:dyDescent="0.25">
      <c r="A9" s="5"/>
      <c r="B9" s="13" t="s">
        <v>279</v>
      </c>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row>
    <row r="10" spans="1:99" ht="15" x14ac:dyDescent="0.25">
      <c r="B10" s="340" t="s">
        <v>332</v>
      </c>
      <c r="C10" s="30"/>
      <c r="D10" s="30"/>
      <c r="E10" s="30"/>
      <c r="F10" s="30"/>
      <c r="G10" s="30"/>
      <c r="H10" s="30"/>
      <c r="I10" s="30"/>
      <c r="J10" s="30"/>
      <c r="K10" s="30"/>
      <c r="L10" s="30"/>
      <c r="M10" s="30"/>
      <c r="N10" s="30"/>
    </row>
    <row r="11" spans="1:99" s="13" customFormat="1" ht="12" customHeight="1" x14ac:dyDescent="0.25">
      <c r="A11" s="5"/>
      <c r="B11" s="43"/>
      <c r="C11" s="43"/>
      <c r="D11" s="43"/>
      <c r="E11" s="43"/>
      <c r="F11" s="43"/>
      <c r="G11" s="43"/>
      <c r="H11" s="43"/>
      <c r="I11" s="43"/>
      <c r="J11" s="43"/>
      <c r="K11" s="43"/>
      <c r="L11" s="43"/>
      <c r="M11" s="43"/>
      <c r="N11" s="43"/>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row>
    <row r="12" spans="1:99" ht="15" x14ac:dyDescent="0.25">
      <c r="B12" s="13" t="s">
        <v>293</v>
      </c>
      <c r="C12" s="8"/>
      <c r="D12" s="8"/>
      <c r="E12" s="8"/>
      <c r="F12" s="8"/>
      <c r="G12" s="8"/>
      <c r="H12" s="8"/>
      <c r="I12" s="8"/>
      <c r="J12" s="8"/>
      <c r="K12" s="8"/>
      <c r="L12" s="8"/>
      <c r="M12" s="8"/>
      <c r="N12" s="8"/>
    </row>
    <row r="13" spans="1:99" ht="15" x14ac:dyDescent="0.25">
      <c r="B13" s="147" t="s">
        <v>294</v>
      </c>
      <c r="C13" s="8"/>
      <c r="D13" s="8"/>
      <c r="E13" s="8"/>
      <c r="F13" s="8"/>
      <c r="G13" s="8"/>
      <c r="H13" s="8"/>
      <c r="I13" s="8"/>
      <c r="J13" s="8"/>
      <c r="K13" s="8"/>
      <c r="L13" s="8"/>
      <c r="M13" s="8"/>
      <c r="N13" s="8"/>
    </row>
    <row r="14" spans="1:99" ht="12" customHeight="1" x14ac:dyDescent="0.25">
      <c r="B14" s="148"/>
      <c r="C14" s="9"/>
      <c r="D14" s="9"/>
      <c r="E14" s="9"/>
      <c r="F14" s="9"/>
      <c r="G14" s="9"/>
      <c r="H14" s="9"/>
      <c r="I14" s="9"/>
      <c r="J14" s="9"/>
      <c r="K14" s="9"/>
      <c r="L14" s="9"/>
      <c r="M14" s="9"/>
      <c r="N14" s="9"/>
    </row>
    <row r="15" spans="1:99" ht="15" x14ac:dyDescent="0.25">
      <c r="B15" s="212" t="s">
        <v>281</v>
      </c>
      <c r="C15" s="8"/>
      <c r="D15" s="8"/>
      <c r="E15" s="8"/>
      <c r="F15" s="8"/>
      <c r="G15" s="8"/>
      <c r="H15" s="8"/>
      <c r="I15" s="8"/>
      <c r="J15" s="8"/>
      <c r="K15" s="8"/>
      <c r="L15" s="8"/>
      <c r="M15" s="8"/>
      <c r="N15" s="8"/>
    </row>
    <row r="16" spans="1:99" x14ac:dyDescent="0.2">
      <c r="B16" s="213" t="s">
        <v>108</v>
      </c>
      <c r="C16" s="8"/>
      <c r="D16" s="8"/>
      <c r="E16" s="8"/>
      <c r="F16" s="8"/>
      <c r="G16" s="8"/>
      <c r="H16" s="8"/>
      <c r="I16" s="8"/>
      <c r="J16" s="8"/>
      <c r="K16" s="8"/>
      <c r="L16" s="8"/>
      <c r="M16" s="8"/>
      <c r="N16" s="8"/>
    </row>
    <row r="17" spans="2:14" ht="15" x14ac:dyDescent="0.25">
      <c r="B17" s="212" t="s">
        <v>282</v>
      </c>
      <c r="C17" s="8"/>
      <c r="D17" s="8"/>
      <c r="E17" s="8"/>
      <c r="F17" s="8"/>
      <c r="G17" s="8"/>
      <c r="H17" s="8"/>
      <c r="I17" s="8"/>
      <c r="J17" s="8"/>
      <c r="K17" s="8"/>
      <c r="L17" s="8"/>
      <c r="M17" s="8"/>
      <c r="N17" s="8"/>
    </row>
    <row r="18" spans="2:14" x14ac:dyDescent="0.2">
      <c r="B18" s="213" t="s">
        <v>108</v>
      </c>
      <c r="C18" s="8"/>
      <c r="D18" s="8"/>
      <c r="E18" s="8"/>
      <c r="F18" s="8"/>
      <c r="G18" s="8"/>
      <c r="H18" s="8"/>
      <c r="I18" s="8"/>
      <c r="J18" s="8"/>
      <c r="K18" s="8"/>
      <c r="L18" s="8"/>
      <c r="M18" s="8"/>
      <c r="N18" s="8"/>
    </row>
    <row r="19" spans="2:14" ht="15" x14ac:dyDescent="0.25">
      <c r="B19" s="212" t="s">
        <v>333</v>
      </c>
      <c r="C19" s="8"/>
      <c r="D19" s="8"/>
      <c r="E19" s="8"/>
      <c r="F19" s="8"/>
      <c r="G19" s="8"/>
      <c r="H19" s="8"/>
      <c r="I19" s="8"/>
      <c r="J19" s="8"/>
      <c r="K19" s="8"/>
      <c r="L19" s="8"/>
      <c r="M19" s="8"/>
      <c r="N19" s="8"/>
    </row>
    <row r="20" spans="2:14" x14ac:dyDescent="0.2">
      <c r="B20" s="213" t="s">
        <v>108</v>
      </c>
      <c r="C20" s="8"/>
      <c r="D20" s="8"/>
      <c r="E20" s="8"/>
      <c r="F20" s="8"/>
      <c r="G20" s="8"/>
      <c r="H20" s="8"/>
      <c r="I20" s="8"/>
      <c r="J20" s="8"/>
      <c r="K20" s="8"/>
      <c r="L20" s="8"/>
      <c r="M20" s="8"/>
      <c r="N20" s="8"/>
    </row>
    <row r="21" spans="2:14" ht="15" x14ac:dyDescent="0.25">
      <c r="B21" s="212" t="s">
        <v>334</v>
      </c>
      <c r="C21" s="8"/>
      <c r="D21" s="8"/>
      <c r="E21" s="8"/>
      <c r="F21" s="8"/>
      <c r="G21" s="8"/>
      <c r="H21" s="8"/>
      <c r="I21" s="8"/>
      <c r="J21" s="8"/>
      <c r="K21" s="8"/>
      <c r="L21" s="8"/>
      <c r="M21" s="8"/>
      <c r="N21" s="8"/>
    </row>
    <row r="22" spans="2:14" x14ac:dyDescent="0.2">
      <c r="B22" s="213" t="s">
        <v>108</v>
      </c>
      <c r="C22" s="8"/>
      <c r="D22" s="8"/>
      <c r="E22" s="8"/>
      <c r="F22" s="8"/>
      <c r="G22" s="8"/>
      <c r="H22" s="8"/>
      <c r="I22" s="8"/>
      <c r="J22" s="8"/>
      <c r="K22" s="8"/>
      <c r="L22" s="8"/>
      <c r="M22" s="8"/>
      <c r="N22" s="8"/>
    </row>
    <row r="23" spans="2:14" ht="15.75" customHeight="1" x14ac:dyDescent="0.25">
      <c r="B23" s="212" t="s">
        <v>283</v>
      </c>
      <c r="C23" s="8"/>
      <c r="D23" s="8"/>
      <c r="E23" s="8"/>
      <c r="F23" s="8"/>
      <c r="G23" s="8"/>
      <c r="H23" s="8"/>
      <c r="I23" s="8"/>
      <c r="J23" s="8"/>
      <c r="K23" s="8"/>
      <c r="L23" s="8"/>
      <c r="M23" s="8"/>
      <c r="N23" s="8"/>
    </row>
    <row r="24" spans="2:14" ht="15.75" customHeight="1" x14ac:dyDescent="0.2">
      <c r="B24" s="213" t="s">
        <v>108</v>
      </c>
      <c r="C24" s="8"/>
      <c r="D24" s="8"/>
      <c r="E24" s="8"/>
      <c r="F24" s="8"/>
      <c r="G24" s="8"/>
      <c r="H24" s="8"/>
      <c r="I24" s="8"/>
      <c r="J24" s="8"/>
      <c r="K24" s="8"/>
      <c r="L24" s="8"/>
      <c r="M24" s="8"/>
      <c r="N24" s="8"/>
    </row>
    <row r="25" spans="2:14" ht="15.75" customHeight="1" x14ac:dyDescent="0.2">
      <c r="B25" s="341" t="s">
        <v>329</v>
      </c>
      <c r="C25" s="9"/>
      <c r="D25" s="9"/>
      <c r="E25" s="9"/>
      <c r="F25" s="9"/>
      <c r="G25" s="9"/>
      <c r="H25" s="9"/>
      <c r="I25" s="9"/>
      <c r="J25" s="9"/>
      <c r="K25" s="9"/>
      <c r="L25" s="9"/>
      <c r="M25" s="9"/>
      <c r="N25" s="9"/>
    </row>
    <row r="26" spans="2:14" ht="15.75" customHeight="1" x14ac:dyDescent="0.2">
      <c r="B26" s="341" t="s">
        <v>330</v>
      </c>
      <c r="C26" s="9"/>
      <c r="D26" s="9"/>
      <c r="E26" s="9"/>
      <c r="F26" s="9"/>
      <c r="G26" s="9"/>
      <c r="H26" s="9"/>
      <c r="I26" s="9"/>
      <c r="J26" s="9"/>
      <c r="K26" s="9"/>
      <c r="L26" s="9"/>
      <c r="M26" s="9"/>
      <c r="N26" s="9"/>
    </row>
    <row r="27" spans="2:14" ht="15.75" customHeight="1" x14ac:dyDescent="0.2">
      <c r="B27" s="326"/>
      <c r="C27" s="9"/>
      <c r="D27" s="9"/>
      <c r="E27" s="9"/>
      <c r="F27" s="9"/>
      <c r="G27" s="9"/>
      <c r="H27" s="9"/>
      <c r="I27" s="9"/>
      <c r="J27" s="9"/>
      <c r="K27" s="9"/>
      <c r="L27" s="9"/>
      <c r="M27" s="9"/>
      <c r="N27" s="9"/>
    </row>
    <row r="28" spans="2:14" ht="12" customHeight="1" x14ac:dyDescent="0.25">
      <c r="B28" s="148"/>
      <c r="C28" s="9"/>
      <c r="D28" s="9"/>
      <c r="E28" s="9"/>
      <c r="F28" s="9"/>
      <c r="G28" s="9"/>
      <c r="H28" s="9"/>
      <c r="I28" s="9"/>
      <c r="J28" s="9"/>
      <c r="K28" s="9"/>
      <c r="L28" s="9"/>
      <c r="M28" s="9"/>
      <c r="N28" s="9"/>
    </row>
    <row r="29" spans="2:14" ht="15.75" customHeight="1" x14ac:dyDescent="0.25">
      <c r="B29" s="13" t="s">
        <v>295</v>
      </c>
      <c r="C29" s="8"/>
      <c r="D29" s="8"/>
      <c r="E29" s="8"/>
      <c r="F29" s="8"/>
      <c r="G29" s="8"/>
      <c r="H29" s="8"/>
      <c r="I29" s="8"/>
      <c r="J29" s="8"/>
      <c r="K29" s="8"/>
      <c r="L29" s="8"/>
      <c r="M29" s="8"/>
      <c r="N29" s="8"/>
    </row>
    <row r="30" spans="2:14" ht="15.75" customHeight="1" x14ac:dyDescent="0.25">
      <c r="B30" s="13" t="s">
        <v>296</v>
      </c>
      <c r="C30" s="8"/>
      <c r="D30" s="8"/>
      <c r="E30" s="8"/>
      <c r="F30" s="8"/>
      <c r="G30" s="8"/>
      <c r="H30" s="8"/>
      <c r="I30" s="8"/>
      <c r="J30" s="8"/>
      <c r="K30" s="8"/>
      <c r="L30" s="8"/>
      <c r="M30" s="8"/>
      <c r="N30" s="8"/>
    </row>
    <row r="31" spans="2:14" ht="12" customHeight="1" x14ac:dyDescent="0.25">
      <c r="B31" s="14"/>
      <c r="C31" s="9"/>
      <c r="D31" s="9"/>
      <c r="E31" s="9"/>
      <c r="F31" s="9"/>
      <c r="G31" s="9"/>
      <c r="H31" s="9"/>
      <c r="I31" s="9"/>
      <c r="J31" s="9"/>
      <c r="K31" s="9"/>
      <c r="L31" s="9"/>
      <c r="M31" s="9"/>
      <c r="N31" s="9"/>
    </row>
    <row r="32" spans="2:14" ht="15" x14ac:dyDescent="0.25">
      <c r="B32" s="147" t="s">
        <v>284</v>
      </c>
      <c r="C32" s="8"/>
      <c r="D32" s="8"/>
      <c r="E32" s="8"/>
      <c r="F32" s="8"/>
      <c r="G32" s="8"/>
      <c r="H32" s="8"/>
      <c r="I32" s="8"/>
      <c r="J32" s="8"/>
      <c r="K32" s="8"/>
      <c r="L32" s="8"/>
      <c r="M32" s="8"/>
      <c r="N32" s="8"/>
    </row>
    <row r="33" spans="2:14" ht="15" x14ac:dyDescent="0.25">
      <c r="B33" s="147" t="s">
        <v>285</v>
      </c>
      <c r="C33" s="8"/>
      <c r="D33" s="8"/>
      <c r="E33" s="8"/>
      <c r="F33" s="8"/>
      <c r="G33" s="8"/>
      <c r="H33" s="8"/>
      <c r="I33" s="8"/>
      <c r="J33" s="8"/>
      <c r="K33" s="8"/>
      <c r="L33" s="8"/>
      <c r="M33" s="8"/>
      <c r="N33" s="8"/>
    </row>
    <row r="34" spans="2:14" ht="15" x14ac:dyDescent="0.25">
      <c r="B34" s="147" t="s">
        <v>286</v>
      </c>
      <c r="C34" s="8"/>
      <c r="D34" s="8"/>
      <c r="E34" s="8"/>
      <c r="F34" s="8"/>
      <c r="G34" s="8"/>
      <c r="H34" s="8"/>
      <c r="I34" s="8"/>
      <c r="J34" s="8"/>
      <c r="K34" s="8"/>
      <c r="L34" s="8"/>
      <c r="M34" s="8"/>
      <c r="N34" s="8"/>
    </row>
    <row r="35" spans="2:14" ht="15" x14ac:dyDescent="0.25">
      <c r="B35" s="147" t="s">
        <v>283</v>
      </c>
      <c r="C35" s="8"/>
      <c r="D35" s="8"/>
      <c r="E35" s="8"/>
      <c r="F35" s="8"/>
      <c r="G35" s="8"/>
      <c r="H35" s="8"/>
      <c r="I35" s="8"/>
      <c r="J35" s="8"/>
      <c r="K35" s="8"/>
      <c r="L35" s="8"/>
      <c r="M35" s="8"/>
      <c r="N35" s="8"/>
    </row>
    <row r="36" spans="2:14" ht="12" customHeight="1" x14ac:dyDescent="0.25">
      <c r="B36" s="148"/>
      <c r="C36" s="9"/>
      <c r="D36" s="9"/>
      <c r="E36" s="9"/>
      <c r="F36" s="9"/>
      <c r="G36" s="9"/>
      <c r="H36" s="9"/>
      <c r="I36" s="9"/>
      <c r="J36" s="9"/>
      <c r="K36" s="9"/>
      <c r="L36" s="9"/>
      <c r="M36" s="9"/>
      <c r="N36" s="9"/>
    </row>
    <row r="37" spans="2:14" ht="15" x14ac:dyDescent="0.25">
      <c r="B37" s="147" t="s">
        <v>287</v>
      </c>
      <c r="C37" s="8"/>
      <c r="D37" s="8"/>
      <c r="E37" s="8"/>
      <c r="F37" s="8"/>
      <c r="G37" s="8"/>
      <c r="H37" s="8"/>
      <c r="I37" s="8"/>
      <c r="J37" s="8"/>
      <c r="K37" s="8"/>
      <c r="L37" s="8"/>
      <c r="M37" s="8"/>
      <c r="N37" s="8"/>
    </row>
    <row r="38" spans="2:14" ht="15" x14ac:dyDescent="0.25">
      <c r="B38" s="147" t="s">
        <v>288</v>
      </c>
      <c r="C38" s="8"/>
      <c r="D38" s="8"/>
      <c r="E38" s="8"/>
      <c r="F38" s="8"/>
      <c r="G38" s="8"/>
      <c r="H38" s="8"/>
      <c r="I38" s="8"/>
      <c r="J38" s="8"/>
      <c r="K38" s="8"/>
      <c r="L38" s="8"/>
      <c r="M38" s="8"/>
      <c r="N38" s="8"/>
    </row>
    <row r="39" spans="2:14" ht="15" x14ac:dyDescent="0.25">
      <c r="B39" s="147" t="s">
        <v>289</v>
      </c>
      <c r="C39" s="8"/>
      <c r="D39" s="8"/>
      <c r="E39" s="8"/>
      <c r="F39" s="8"/>
      <c r="G39" s="8"/>
      <c r="H39" s="8"/>
      <c r="I39" s="8"/>
      <c r="J39" s="8"/>
      <c r="K39" s="8"/>
      <c r="L39" s="8"/>
      <c r="M39" s="8"/>
      <c r="N39" s="8"/>
    </row>
    <row r="40" spans="2:14" ht="15" x14ac:dyDescent="0.25">
      <c r="B40" s="147" t="s">
        <v>283</v>
      </c>
      <c r="C40" s="8"/>
      <c r="D40" s="8"/>
      <c r="E40" s="8"/>
      <c r="F40" s="8"/>
      <c r="G40" s="8"/>
      <c r="H40" s="8"/>
      <c r="I40" s="8"/>
      <c r="J40" s="8"/>
      <c r="K40" s="8"/>
      <c r="L40" s="8"/>
      <c r="M40" s="8"/>
      <c r="N40" s="8"/>
    </row>
    <row r="41" spans="2:14" ht="15" x14ac:dyDescent="0.25">
      <c r="B41" s="43"/>
      <c r="C41" s="44"/>
      <c r="D41" s="44"/>
      <c r="E41" s="44"/>
      <c r="F41" s="44"/>
      <c r="G41" s="44"/>
      <c r="H41" s="44"/>
      <c r="I41" s="44"/>
      <c r="J41" s="44"/>
    </row>
    <row r="42" spans="2:14" ht="20.25" x14ac:dyDescent="0.2">
      <c r="B42" s="389" t="s">
        <v>223</v>
      </c>
      <c r="C42" s="390"/>
      <c r="D42" s="390"/>
      <c r="E42" s="390"/>
      <c r="F42" s="390"/>
      <c r="G42" s="390"/>
      <c r="H42" s="390"/>
      <c r="I42" s="390"/>
      <c r="J42" s="390"/>
      <c r="K42" s="390"/>
      <c r="L42" s="390"/>
      <c r="M42" s="390"/>
      <c r="N42" s="391"/>
    </row>
    <row r="43" spans="2:14" ht="18.75" customHeight="1" x14ac:dyDescent="0.2">
      <c r="B43" s="15"/>
      <c r="C43" s="12" t="s">
        <v>42</v>
      </c>
      <c r="D43" s="12" t="s">
        <v>43</v>
      </c>
      <c r="E43" s="12" t="s">
        <v>44</v>
      </c>
      <c r="F43" s="12" t="s">
        <v>45</v>
      </c>
      <c r="G43" s="12" t="s">
        <v>94</v>
      </c>
      <c r="H43" s="12" t="s">
        <v>105</v>
      </c>
      <c r="I43" s="12" t="s">
        <v>106</v>
      </c>
      <c r="J43" s="12" t="s">
        <v>107</v>
      </c>
      <c r="K43" s="12" t="s">
        <v>164</v>
      </c>
      <c r="L43" s="12" t="s">
        <v>165</v>
      </c>
      <c r="M43" s="12" t="s">
        <v>166</v>
      </c>
      <c r="N43" s="12" t="s">
        <v>167</v>
      </c>
    </row>
    <row r="44" spans="2:14" ht="15" x14ac:dyDescent="0.2">
      <c r="B44" s="387" t="s">
        <v>168</v>
      </c>
      <c r="C44" s="375"/>
      <c r="D44" s="375"/>
      <c r="E44" s="375"/>
      <c r="F44" s="375"/>
      <c r="G44" s="375"/>
      <c r="H44" s="375"/>
      <c r="I44" s="375"/>
      <c r="J44" s="375"/>
      <c r="K44" s="375"/>
      <c r="L44" s="375"/>
      <c r="M44" s="375"/>
      <c r="N44" s="376"/>
    </row>
    <row r="45" spans="2:14" ht="15" x14ac:dyDescent="0.2">
      <c r="B45" s="146" t="s">
        <v>221</v>
      </c>
      <c r="C45" s="8"/>
      <c r="D45" s="8"/>
      <c r="E45" s="8"/>
      <c r="F45" s="8"/>
      <c r="G45" s="8"/>
      <c r="H45" s="8"/>
      <c r="I45" s="8"/>
      <c r="J45" s="8"/>
      <c r="K45" s="8"/>
      <c r="L45" s="8"/>
      <c r="M45" s="8"/>
      <c r="N45" s="8"/>
    </row>
    <row r="46" spans="2:14" ht="15" x14ac:dyDescent="0.2">
      <c r="B46" s="146" t="s">
        <v>57</v>
      </c>
      <c r="C46" s="8"/>
      <c r="D46" s="8"/>
      <c r="E46" s="8"/>
      <c r="F46" s="8"/>
      <c r="G46" s="8"/>
      <c r="H46" s="8"/>
      <c r="I46" s="8"/>
      <c r="J46" s="8"/>
      <c r="K46" s="8"/>
      <c r="L46" s="8"/>
      <c r="M46" s="8"/>
      <c r="N46" s="8"/>
    </row>
    <row r="47" spans="2:14" ht="15" x14ac:dyDescent="0.2">
      <c r="B47" s="146" t="s">
        <v>50</v>
      </c>
      <c r="C47" s="8"/>
      <c r="D47" s="8"/>
      <c r="E47" s="8"/>
      <c r="F47" s="8"/>
      <c r="G47" s="8"/>
      <c r="H47" s="8"/>
      <c r="I47" s="8"/>
      <c r="J47" s="8"/>
      <c r="K47" s="8"/>
      <c r="L47" s="8"/>
      <c r="M47" s="8"/>
      <c r="N47" s="8"/>
    </row>
    <row r="48" spans="2:14" ht="15" x14ac:dyDescent="0.2">
      <c r="B48" s="146" t="s">
        <v>53</v>
      </c>
      <c r="C48" s="8"/>
      <c r="D48" s="8"/>
      <c r="E48" s="8"/>
      <c r="F48" s="8"/>
      <c r="G48" s="8"/>
      <c r="H48" s="8"/>
      <c r="I48" s="8"/>
      <c r="J48" s="8"/>
      <c r="K48" s="8"/>
      <c r="L48" s="8"/>
      <c r="M48" s="8"/>
      <c r="N48" s="8"/>
    </row>
    <row r="49" spans="2:14" ht="15" x14ac:dyDescent="0.2">
      <c r="B49" s="146" t="s">
        <v>51</v>
      </c>
      <c r="C49" s="8"/>
      <c r="D49" s="8"/>
      <c r="E49" s="8"/>
      <c r="F49" s="8"/>
      <c r="G49" s="8"/>
      <c r="H49" s="8"/>
      <c r="I49" s="8"/>
      <c r="J49" s="8"/>
      <c r="K49" s="8"/>
      <c r="L49" s="8"/>
      <c r="M49" s="8"/>
      <c r="N49" s="8"/>
    </row>
    <row r="50" spans="2:14" ht="15" x14ac:dyDescent="0.2">
      <c r="B50" s="146" t="s">
        <v>52</v>
      </c>
      <c r="C50" s="8"/>
      <c r="D50" s="8"/>
      <c r="E50" s="8"/>
      <c r="F50" s="8"/>
      <c r="G50" s="8"/>
      <c r="H50" s="8"/>
      <c r="I50" s="8"/>
      <c r="J50" s="8"/>
      <c r="K50" s="8"/>
      <c r="L50" s="8"/>
      <c r="M50" s="8"/>
      <c r="N50" s="8"/>
    </row>
    <row r="51" spans="2:14" ht="15" x14ac:dyDescent="0.2">
      <c r="B51" s="146" t="s">
        <v>2</v>
      </c>
      <c r="C51" s="8"/>
      <c r="D51" s="8"/>
      <c r="E51" s="8"/>
      <c r="F51" s="8"/>
      <c r="G51" s="8"/>
      <c r="H51" s="8"/>
      <c r="I51" s="8"/>
      <c r="J51" s="8"/>
      <c r="K51" s="8"/>
      <c r="L51" s="8"/>
      <c r="M51" s="8"/>
      <c r="N51" s="8"/>
    </row>
    <row r="52" spans="2:14" ht="15" x14ac:dyDescent="0.2">
      <c r="B52" s="387" t="s">
        <v>28</v>
      </c>
      <c r="C52" s="375"/>
      <c r="D52" s="375"/>
      <c r="E52" s="375"/>
      <c r="F52" s="375"/>
      <c r="G52" s="375"/>
      <c r="H52" s="375"/>
      <c r="I52" s="375"/>
      <c r="J52" s="375"/>
      <c r="K52" s="375"/>
      <c r="L52" s="375"/>
      <c r="M52" s="375"/>
      <c r="N52" s="376"/>
    </row>
    <row r="53" spans="2:14" ht="15" x14ac:dyDescent="0.2">
      <c r="B53" s="146" t="s">
        <v>221</v>
      </c>
      <c r="C53" s="8"/>
      <c r="D53" s="8"/>
      <c r="E53" s="8"/>
      <c r="F53" s="8"/>
      <c r="G53" s="8"/>
      <c r="H53" s="8"/>
      <c r="I53" s="8"/>
      <c r="J53" s="8"/>
      <c r="K53" s="8"/>
      <c r="L53" s="8"/>
      <c r="M53" s="8"/>
      <c r="N53" s="8"/>
    </row>
    <row r="54" spans="2:14" ht="15" x14ac:dyDescent="0.2">
      <c r="B54" s="146" t="s">
        <v>195</v>
      </c>
      <c r="C54" s="8"/>
      <c r="D54" s="8"/>
      <c r="E54" s="8"/>
      <c r="F54" s="8"/>
      <c r="G54" s="8"/>
      <c r="H54" s="8"/>
      <c r="I54" s="8"/>
      <c r="J54" s="8"/>
      <c r="K54" s="8"/>
      <c r="L54" s="8"/>
      <c r="M54" s="8"/>
      <c r="N54" s="8"/>
    </row>
    <row r="55" spans="2:14" ht="15" x14ac:dyDescent="0.2">
      <c r="B55" s="146" t="s">
        <v>109</v>
      </c>
      <c r="C55" s="8"/>
      <c r="D55" s="8"/>
      <c r="E55" s="8"/>
      <c r="F55" s="8"/>
      <c r="G55" s="8"/>
      <c r="H55" s="8"/>
      <c r="I55" s="8"/>
      <c r="J55" s="8"/>
      <c r="K55" s="8"/>
      <c r="L55" s="8"/>
      <c r="M55" s="8"/>
      <c r="N55" s="8"/>
    </row>
    <row r="56" spans="2:14" ht="15" x14ac:dyDescent="0.2">
      <c r="B56" s="146" t="s">
        <v>17</v>
      </c>
      <c r="C56" s="8"/>
      <c r="D56" s="8"/>
      <c r="E56" s="8"/>
      <c r="F56" s="8"/>
      <c r="G56" s="8"/>
      <c r="H56" s="8"/>
      <c r="I56" s="8"/>
      <c r="J56" s="8"/>
      <c r="K56" s="8"/>
      <c r="L56" s="8"/>
      <c r="M56" s="8"/>
      <c r="N56" s="8"/>
    </row>
    <row r="57" spans="2:14" ht="15" x14ac:dyDescent="0.2">
      <c r="B57" s="146" t="s">
        <v>18</v>
      </c>
      <c r="C57" s="8"/>
      <c r="D57" s="8"/>
      <c r="E57" s="8"/>
      <c r="F57" s="8"/>
      <c r="G57" s="8"/>
      <c r="H57" s="8"/>
      <c r="I57" s="8"/>
      <c r="J57" s="8"/>
      <c r="K57" s="8"/>
      <c r="L57" s="8"/>
      <c r="M57" s="8"/>
      <c r="N57" s="8"/>
    </row>
    <row r="58" spans="2:14" ht="15" x14ac:dyDescent="0.2">
      <c r="B58" s="146" t="s">
        <v>19</v>
      </c>
      <c r="C58" s="8"/>
      <c r="D58" s="8"/>
      <c r="E58" s="8"/>
      <c r="F58" s="8"/>
      <c r="G58" s="8"/>
      <c r="H58" s="8"/>
      <c r="I58" s="8"/>
      <c r="J58" s="8"/>
      <c r="K58" s="8"/>
      <c r="L58" s="8"/>
      <c r="M58" s="8"/>
      <c r="N58" s="8"/>
    </row>
    <row r="59" spans="2:14" ht="15" x14ac:dyDescent="0.2">
      <c r="B59" s="146" t="s">
        <v>20</v>
      </c>
      <c r="C59" s="8"/>
      <c r="D59" s="8"/>
      <c r="E59" s="8"/>
      <c r="F59" s="8"/>
      <c r="G59" s="8"/>
      <c r="H59" s="8"/>
      <c r="I59" s="8"/>
      <c r="J59" s="8"/>
      <c r="K59" s="8"/>
      <c r="L59" s="8"/>
      <c r="M59" s="8"/>
      <c r="N59" s="8"/>
    </row>
    <row r="60" spans="2:14" ht="15" x14ac:dyDescent="0.2">
      <c r="B60" s="146" t="s">
        <v>21</v>
      </c>
      <c r="C60" s="8"/>
      <c r="D60" s="8"/>
      <c r="E60" s="8"/>
      <c r="F60" s="8"/>
      <c r="G60" s="8"/>
      <c r="H60" s="8"/>
      <c r="I60" s="8"/>
      <c r="J60" s="8"/>
      <c r="K60" s="8"/>
      <c r="L60" s="8"/>
      <c r="M60" s="8"/>
      <c r="N60" s="8"/>
    </row>
    <row r="61" spans="2:14" ht="15" x14ac:dyDescent="0.2">
      <c r="B61" s="37" t="s">
        <v>2</v>
      </c>
      <c r="C61" s="8"/>
      <c r="D61" s="8"/>
      <c r="E61" s="8"/>
      <c r="F61" s="8"/>
      <c r="G61" s="8"/>
      <c r="H61" s="8"/>
      <c r="I61" s="8"/>
      <c r="J61" s="8"/>
      <c r="K61" s="8"/>
      <c r="L61" s="8"/>
      <c r="M61" s="8"/>
      <c r="N61" s="8"/>
    </row>
    <row r="62" spans="2:14" ht="15" x14ac:dyDescent="0.2">
      <c r="B62" s="387" t="s">
        <v>169</v>
      </c>
      <c r="C62" s="375"/>
      <c r="D62" s="375"/>
      <c r="E62" s="375"/>
      <c r="F62" s="375"/>
      <c r="G62" s="375"/>
      <c r="H62" s="375"/>
      <c r="I62" s="375"/>
      <c r="J62" s="375"/>
      <c r="K62" s="375"/>
      <c r="L62" s="375"/>
      <c r="M62" s="375"/>
      <c r="N62" s="376"/>
    </row>
    <row r="63" spans="2:14" ht="15" x14ac:dyDescent="0.2">
      <c r="B63" s="146" t="s">
        <v>221</v>
      </c>
      <c r="C63" s="8"/>
      <c r="D63" s="8"/>
      <c r="E63" s="8"/>
      <c r="F63" s="8"/>
      <c r="G63" s="8"/>
      <c r="H63" s="8"/>
      <c r="I63" s="8"/>
      <c r="J63" s="8"/>
      <c r="K63" s="8"/>
      <c r="L63" s="8"/>
      <c r="M63" s="8"/>
      <c r="N63" s="8"/>
    </row>
    <row r="64" spans="2:14" ht="15" x14ac:dyDescent="0.2">
      <c r="B64" s="146" t="s">
        <v>58</v>
      </c>
      <c r="C64" s="8"/>
      <c r="D64" s="8"/>
      <c r="E64" s="8"/>
      <c r="F64" s="8"/>
      <c r="G64" s="8"/>
      <c r="H64" s="8"/>
      <c r="I64" s="8"/>
      <c r="J64" s="8"/>
      <c r="K64" s="8"/>
      <c r="L64" s="8"/>
      <c r="M64" s="8"/>
      <c r="N64" s="8"/>
    </row>
    <row r="65" spans="2:14" ht="15" x14ac:dyDescent="0.2">
      <c r="B65" s="146" t="s">
        <v>23</v>
      </c>
      <c r="C65" s="8"/>
      <c r="D65" s="8"/>
      <c r="E65" s="8"/>
      <c r="F65" s="8"/>
      <c r="G65" s="8"/>
      <c r="H65" s="8"/>
      <c r="I65" s="8"/>
      <c r="J65" s="8"/>
      <c r="K65" s="8"/>
      <c r="L65" s="8"/>
      <c r="M65" s="8"/>
      <c r="N65" s="8"/>
    </row>
    <row r="66" spans="2:14" ht="15" x14ac:dyDescent="0.2">
      <c r="B66" s="146" t="s">
        <v>24</v>
      </c>
      <c r="C66" s="8"/>
      <c r="D66" s="8"/>
      <c r="E66" s="8"/>
      <c r="F66" s="8"/>
      <c r="G66" s="8"/>
      <c r="H66" s="8"/>
      <c r="I66" s="8"/>
      <c r="J66" s="8"/>
      <c r="K66" s="8"/>
      <c r="L66" s="8"/>
      <c r="M66" s="8"/>
      <c r="N66" s="8"/>
    </row>
    <row r="67" spans="2:14" ht="15" x14ac:dyDescent="0.2">
      <c r="B67" s="146" t="s">
        <v>25</v>
      </c>
      <c r="C67" s="8"/>
      <c r="D67" s="8"/>
      <c r="E67" s="8"/>
      <c r="F67" s="8"/>
      <c r="G67" s="8"/>
      <c r="H67" s="8"/>
      <c r="I67" s="8"/>
      <c r="J67" s="8"/>
      <c r="K67" s="8"/>
      <c r="L67" s="8"/>
      <c r="M67" s="8"/>
      <c r="N67" s="8"/>
    </row>
    <row r="68" spans="2:14" ht="15" x14ac:dyDescent="0.2">
      <c r="B68" s="146" t="s">
        <v>22</v>
      </c>
      <c r="C68" s="8"/>
      <c r="D68" s="8"/>
      <c r="E68" s="8"/>
      <c r="F68" s="8"/>
      <c r="G68" s="8"/>
      <c r="H68" s="8"/>
      <c r="I68" s="8"/>
      <c r="J68" s="8"/>
      <c r="K68" s="8"/>
      <c r="L68" s="8"/>
      <c r="M68" s="8"/>
      <c r="N68" s="8"/>
    </row>
    <row r="69" spans="2:14" ht="15" x14ac:dyDescent="0.2">
      <c r="B69" s="146" t="s">
        <v>2</v>
      </c>
      <c r="C69" s="8"/>
      <c r="D69" s="8"/>
      <c r="E69" s="8"/>
      <c r="F69" s="8"/>
      <c r="G69" s="8"/>
      <c r="H69" s="8"/>
      <c r="I69" s="8"/>
      <c r="J69" s="8"/>
      <c r="K69" s="8"/>
      <c r="L69" s="8"/>
      <c r="M69" s="8"/>
      <c r="N69" s="8"/>
    </row>
    <row r="71" spans="2:14" ht="20.25" x14ac:dyDescent="0.2">
      <c r="B71" s="384" t="s">
        <v>241</v>
      </c>
      <c r="C71" s="384"/>
      <c r="D71" s="384"/>
      <c r="E71" s="384"/>
      <c r="F71" s="384"/>
      <c r="G71" s="384"/>
      <c r="H71" s="384"/>
      <c r="I71" s="384"/>
      <c r="J71" s="384"/>
      <c r="K71" s="384"/>
      <c r="L71" s="384"/>
      <c r="M71" s="384"/>
      <c r="N71" s="384"/>
    </row>
    <row r="72" spans="2:14" ht="15" x14ac:dyDescent="0.2">
      <c r="B72" s="15"/>
      <c r="C72" s="12" t="s">
        <v>42</v>
      </c>
      <c r="D72" s="12" t="s">
        <v>43</v>
      </c>
      <c r="E72" s="12" t="s">
        <v>44</v>
      </c>
      <c r="F72" s="12" t="s">
        <v>45</v>
      </c>
      <c r="G72" s="12" t="s">
        <v>94</v>
      </c>
      <c r="H72" s="12" t="s">
        <v>105</v>
      </c>
      <c r="I72" s="12" t="s">
        <v>106</v>
      </c>
      <c r="J72" s="12" t="s">
        <v>107</v>
      </c>
      <c r="K72" s="12" t="s">
        <v>164</v>
      </c>
      <c r="L72" s="12" t="s">
        <v>165</v>
      </c>
      <c r="M72" s="12" t="s">
        <v>166</v>
      </c>
      <c r="N72" s="12" t="s">
        <v>167</v>
      </c>
    </row>
    <row r="73" spans="2:14" ht="15" x14ac:dyDescent="0.2">
      <c r="B73" s="387" t="s">
        <v>168</v>
      </c>
      <c r="C73" s="375"/>
      <c r="D73" s="375"/>
      <c r="E73" s="375"/>
      <c r="F73" s="375"/>
      <c r="G73" s="375"/>
      <c r="H73" s="375"/>
      <c r="I73" s="375"/>
      <c r="J73" s="375"/>
      <c r="K73" s="375"/>
      <c r="L73" s="375"/>
      <c r="M73" s="375"/>
      <c r="N73" s="376"/>
    </row>
    <row r="74" spans="2:14" ht="15" x14ac:dyDescent="0.2">
      <c r="B74" s="146" t="s">
        <v>221</v>
      </c>
      <c r="C74" s="8"/>
      <c r="D74" s="8"/>
      <c r="E74" s="8"/>
      <c r="F74" s="8"/>
      <c r="G74" s="8"/>
      <c r="H74" s="8"/>
      <c r="I74" s="8"/>
      <c r="J74" s="8"/>
      <c r="K74" s="8"/>
      <c r="L74" s="8"/>
      <c r="M74" s="8"/>
      <c r="N74" s="8"/>
    </row>
    <row r="75" spans="2:14" ht="15" x14ac:dyDescent="0.2">
      <c r="B75" s="146" t="s">
        <v>57</v>
      </c>
      <c r="C75" s="8"/>
      <c r="D75" s="8"/>
      <c r="E75" s="8"/>
      <c r="F75" s="8"/>
      <c r="G75" s="8"/>
      <c r="H75" s="8"/>
      <c r="I75" s="8"/>
      <c r="J75" s="8"/>
      <c r="K75" s="8"/>
      <c r="L75" s="8"/>
      <c r="M75" s="8"/>
      <c r="N75" s="8"/>
    </row>
    <row r="76" spans="2:14" ht="15" x14ac:dyDescent="0.2">
      <c r="B76" s="37" t="s">
        <v>50</v>
      </c>
      <c r="C76" s="8"/>
      <c r="D76" s="8"/>
      <c r="E76" s="8"/>
      <c r="F76" s="8"/>
      <c r="G76" s="8"/>
      <c r="H76" s="8"/>
      <c r="I76" s="8"/>
      <c r="J76" s="8"/>
      <c r="K76" s="8"/>
      <c r="L76" s="8"/>
      <c r="M76" s="8"/>
      <c r="N76" s="8"/>
    </row>
    <row r="77" spans="2:14" ht="15" x14ac:dyDescent="0.2">
      <c r="B77" s="37" t="s">
        <v>53</v>
      </c>
      <c r="C77" s="8"/>
      <c r="D77" s="8"/>
      <c r="E77" s="8"/>
      <c r="F77" s="8"/>
      <c r="G77" s="8"/>
      <c r="H77" s="8"/>
      <c r="I77" s="8"/>
      <c r="J77" s="8"/>
      <c r="K77" s="8"/>
      <c r="L77" s="8"/>
      <c r="M77" s="8"/>
      <c r="N77" s="8"/>
    </row>
    <row r="78" spans="2:14" ht="15" x14ac:dyDescent="0.2">
      <c r="B78" s="37" t="s">
        <v>51</v>
      </c>
      <c r="C78" s="8"/>
      <c r="D78" s="8"/>
      <c r="E78" s="8"/>
      <c r="F78" s="8"/>
      <c r="G78" s="8"/>
      <c r="H78" s="8"/>
      <c r="I78" s="8"/>
      <c r="J78" s="8"/>
      <c r="K78" s="8"/>
      <c r="L78" s="8"/>
      <c r="M78" s="8"/>
      <c r="N78" s="8"/>
    </row>
    <row r="79" spans="2:14" ht="15" x14ac:dyDescent="0.2">
      <c r="B79" s="37" t="s">
        <v>52</v>
      </c>
      <c r="C79" s="8"/>
      <c r="D79" s="8"/>
      <c r="E79" s="8"/>
      <c r="F79" s="8"/>
      <c r="G79" s="8"/>
      <c r="H79" s="8"/>
      <c r="I79" s="8"/>
      <c r="J79" s="8"/>
      <c r="K79" s="8"/>
      <c r="L79" s="8"/>
      <c r="M79" s="8"/>
      <c r="N79" s="8"/>
    </row>
    <row r="80" spans="2:14" ht="15" x14ac:dyDescent="0.2">
      <c r="B80" s="37" t="s">
        <v>2</v>
      </c>
      <c r="C80" s="8"/>
      <c r="D80" s="8"/>
      <c r="E80" s="8"/>
      <c r="F80" s="8"/>
      <c r="G80" s="8"/>
      <c r="H80" s="8"/>
      <c r="I80" s="8"/>
      <c r="J80" s="8"/>
      <c r="K80" s="8"/>
      <c r="L80" s="8"/>
      <c r="M80" s="8"/>
      <c r="N80" s="8"/>
    </row>
    <row r="81" spans="2:14" ht="15" x14ac:dyDescent="0.2">
      <c r="B81" s="387" t="s">
        <v>28</v>
      </c>
      <c r="C81" s="375"/>
      <c r="D81" s="375"/>
      <c r="E81" s="375"/>
      <c r="F81" s="375"/>
      <c r="G81" s="375"/>
      <c r="H81" s="375"/>
      <c r="I81" s="375"/>
      <c r="J81" s="375"/>
      <c r="K81" s="375"/>
      <c r="L81" s="375"/>
      <c r="M81" s="375"/>
      <c r="N81" s="376"/>
    </row>
    <row r="82" spans="2:14" ht="15" x14ac:dyDescent="0.2">
      <c r="B82" s="146" t="s">
        <v>221</v>
      </c>
      <c r="C82" s="8"/>
      <c r="D82" s="8"/>
      <c r="E82" s="8"/>
      <c r="F82" s="8"/>
      <c r="G82" s="8"/>
      <c r="H82" s="8"/>
      <c r="I82" s="8"/>
      <c r="J82" s="8"/>
      <c r="K82" s="8"/>
      <c r="L82" s="8"/>
      <c r="M82" s="8"/>
      <c r="N82" s="8"/>
    </row>
    <row r="83" spans="2:14" ht="15" x14ac:dyDescent="0.2">
      <c r="B83" s="146" t="s">
        <v>195</v>
      </c>
      <c r="C83" s="8"/>
      <c r="D83" s="8"/>
      <c r="E83" s="8"/>
      <c r="F83" s="8"/>
      <c r="G83" s="8"/>
      <c r="H83" s="8"/>
      <c r="I83" s="8"/>
      <c r="J83" s="8"/>
      <c r="K83" s="8"/>
      <c r="L83" s="8"/>
      <c r="M83" s="8"/>
      <c r="N83" s="8"/>
    </row>
    <row r="84" spans="2:14" ht="15" x14ac:dyDescent="0.2">
      <c r="B84" s="146" t="s">
        <v>109</v>
      </c>
      <c r="C84" s="8"/>
      <c r="D84" s="8"/>
      <c r="E84" s="8"/>
      <c r="F84" s="8"/>
      <c r="G84" s="8"/>
      <c r="H84" s="8"/>
      <c r="I84" s="8"/>
      <c r="J84" s="8"/>
      <c r="K84" s="8"/>
      <c r="L84" s="8"/>
      <c r="M84" s="8"/>
      <c r="N84" s="8"/>
    </row>
    <row r="85" spans="2:14" ht="15" x14ac:dyDescent="0.2">
      <c r="B85" s="146" t="s">
        <v>17</v>
      </c>
      <c r="C85" s="8"/>
      <c r="D85" s="8"/>
      <c r="E85" s="8"/>
      <c r="F85" s="8"/>
      <c r="G85" s="8"/>
      <c r="H85" s="8"/>
      <c r="I85" s="8"/>
      <c r="J85" s="8"/>
      <c r="K85" s="8"/>
      <c r="L85" s="8"/>
      <c r="M85" s="8"/>
      <c r="N85" s="8"/>
    </row>
    <row r="86" spans="2:14" ht="15" x14ac:dyDescent="0.2">
      <c r="B86" s="146" t="s">
        <v>18</v>
      </c>
      <c r="C86" s="8"/>
      <c r="D86" s="8"/>
      <c r="E86" s="8"/>
      <c r="F86" s="8"/>
      <c r="G86" s="8"/>
      <c r="H86" s="8"/>
      <c r="I86" s="8"/>
      <c r="J86" s="8"/>
      <c r="K86" s="8"/>
      <c r="L86" s="8"/>
      <c r="M86" s="8"/>
      <c r="N86" s="8"/>
    </row>
    <row r="87" spans="2:14" ht="15" x14ac:dyDescent="0.2">
      <c r="B87" s="146" t="s">
        <v>19</v>
      </c>
      <c r="C87" s="8"/>
      <c r="D87" s="8"/>
      <c r="E87" s="8"/>
      <c r="F87" s="8"/>
      <c r="G87" s="8"/>
      <c r="H87" s="8"/>
      <c r="I87" s="8"/>
      <c r="J87" s="8"/>
      <c r="K87" s="8"/>
      <c r="L87" s="8"/>
      <c r="M87" s="8"/>
      <c r="N87" s="8"/>
    </row>
    <row r="88" spans="2:14" ht="15" x14ac:dyDescent="0.2">
      <c r="B88" s="146" t="s">
        <v>20</v>
      </c>
      <c r="C88" s="8"/>
      <c r="D88" s="8"/>
      <c r="E88" s="8"/>
      <c r="F88" s="8"/>
      <c r="G88" s="8"/>
      <c r="H88" s="8"/>
      <c r="I88" s="8"/>
      <c r="J88" s="8"/>
      <c r="K88" s="8"/>
      <c r="L88" s="8"/>
      <c r="M88" s="8"/>
      <c r="N88" s="8"/>
    </row>
    <row r="89" spans="2:14" ht="15" x14ac:dyDescent="0.2">
      <c r="B89" s="146" t="s">
        <v>21</v>
      </c>
      <c r="C89" s="8"/>
      <c r="D89" s="8"/>
      <c r="E89" s="8"/>
      <c r="F89" s="8"/>
      <c r="G89" s="8"/>
      <c r="H89" s="8"/>
      <c r="I89" s="8"/>
      <c r="J89" s="8"/>
      <c r="K89" s="8"/>
      <c r="L89" s="8"/>
      <c r="M89" s="8"/>
      <c r="N89" s="8"/>
    </row>
    <row r="90" spans="2:14" ht="15" x14ac:dyDescent="0.2">
      <c r="B90" s="37" t="s">
        <v>2</v>
      </c>
      <c r="C90" s="8"/>
      <c r="D90" s="8"/>
      <c r="E90" s="8"/>
      <c r="F90" s="8"/>
      <c r="G90" s="8"/>
      <c r="H90" s="8"/>
      <c r="I90" s="8"/>
      <c r="J90" s="8"/>
      <c r="K90" s="8"/>
      <c r="L90" s="8"/>
      <c r="M90" s="8"/>
      <c r="N90" s="8"/>
    </row>
    <row r="91" spans="2:14" ht="15" x14ac:dyDescent="0.2">
      <c r="B91" s="387" t="s">
        <v>169</v>
      </c>
      <c r="C91" s="375"/>
      <c r="D91" s="375"/>
      <c r="E91" s="375"/>
      <c r="F91" s="375"/>
      <c r="G91" s="375"/>
      <c r="H91" s="375"/>
      <c r="I91" s="375"/>
      <c r="J91" s="375"/>
      <c r="K91" s="375"/>
      <c r="L91" s="375"/>
      <c r="M91" s="375"/>
      <c r="N91" s="376"/>
    </row>
    <row r="92" spans="2:14" ht="15" x14ac:dyDescent="0.2">
      <c r="B92" s="146" t="s">
        <v>221</v>
      </c>
      <c r="C92" s="8"/>
      <c r="D92" s="8"/>
      <c r="E92" s="8"/>
      <c r="F92" s="8"/>
      <c r="G92" s="8"/>
      <c r="H92" s="8"/>
      <c r="I92" s="8"/>
      <c r="J92" s="8"/>
      <c r="K92" s="8"/>
      <c r="L92" s="8"/>
      <c r="M92" s="8"/>
      <c r="N92" s="8"/>
    </row>
    <row r="93" spans="2:14" ht="15" x14ac:dyDescent="0.2">
      <c r="B93" s="146" t="s">
        <v>58</v>
      </c>
      <c r="C93" s="8"/>
      <c r="D93" s="8"/>
      <c r="E93" s="8"/>
      <c r="F93" s="8"/>
      <c r="G93" s="8"/>
      <c r="H93" s="8"/>
      <c r="I93" s="8"/>
      <c r="J93" s="8"/>
      <c r="K93" s="8"/>
      <c r="L93" s="8"/>
      <c r="M93" s="8"/>
      <c r="N93" s="8"/>
    </row>
    <row r="94" spans="2:14" ht="15" x14ac:dyDescent="0.2">
      <c r="B94" s="37" t="s">
        <v>23</v>
      </c>
      <c r="C94" s="8"/>
      <c r="D94" s="8"/>
      <c r="E94" s="8"/>
      <c r="F94" s="8"/>
      <c r="G94" s="8"/>
      <c r="H94" s="8"/>
      <c r="I94" s="8"/>
      <c r="J94" s="8"/>
      <c r="K94" s="8"/>
      <c r="L94" s="8"/>
      <c r="M94" s="8"/>
      <c r="N94" s="8"/>
    </row>
    <row r="95" spans="2:14" ht="15" x14ac:dyDescent="0.2">
      <c r="B95" s="37" t="s">
        <v>24</v>
      </c>
      <c r="C95" s="8"/>
      <c r="D95" s="8"/>
      <c r="E95" s="8"/>
      <c r="F95" s="8"/>
      <c r="G95" s="8"/>
      <c r="H95" s="8"/>
      <c r="I95" s="8"/>
      <c r="J95" s="8"/>
      <c r="K95" s="8"/>
      <c r="L95" s="8"/>
      <c r="M95" s="8"/>
      <c r="N95" s="8"/>
    </row>
    <row r="96" spans="2:14" ht="15" x14ac:dyDescent="0.2">
      <c r="B96" s="37" t="s">
        <v>25</v>
      </c>
      <c r="C96" s="8"/>
      <c r="D96" s="8"/>
      <c r="E96" s="8"/>
      <c r="F96" s="8"/>
      <c r="G96" s="8"/>
      <c r="H96" s="8"/>
      <c r="I96" s="8"/>
      <c r="J96" s="8"/>
      <c r="K96" s="8"/>
      <c r="L96" s="8"/>
      <c r="M96" s="8"/>
      <c r="N96" s="8"/>
    </row>
    <row r="97" spans="2:14" ht="15" x14ac:dyDescent="0.2">
      <c r="B97" s="37" t="s">
        <v>22</v>
      </c>
      <c r="C97" s="8"/>
      <c r="D97" s="8"/>
      <c r="E97" s="8"/>
      <c r="F97" s="8"/>
      <c r="G97" s="8"/>
      <c r="H97" s="8"/>
      <c r="I97" s="8"/>
      <c r="J97" s="8"/>
      <c r="K97" s="8"/>
      <c r="L97" s="8"/>
      <c r="M97" s="8"/>
      <c r="N97" s="8"/>
    </row>
    <row r="98" spans="2:14" ht="15" x14ac:dyDescent="0.2">
      <c r="B98" s="37" t="s">
        <v>2</v>
      </c>
      <c r="C98" s="8"/>
      <c r="D98" s="8"/>
      <c r="E98" s="8"/>
      <c r="F98" s="8"/>
      <c r="G98" s="8"/>
      <c r="H98" s="8"/>
      <c r="I98" s="8"/>
      <c r="J98" s="8"/>
      <c r="K98" s="8"/>
      <c r="L98" s="8"/>
      <c r="M98" s="8"/>
      <c r="N98" s="8"/>
    </row>
    <row r="100" spans="2:14" ht="20.25" x14ac:dyDescent="0.2">
      <c r="B100" s="384" t="s">
        <v>242</v>
      </c>
      <c r="C100" s="384"/>
      <c r="D100" s="384"/>
      <c r="E100" s="384"/>
      <c r="F100" s="384"/>
      <c r="G100" s="384"/>
      <c r="H100" s="384"/>
      <c r="I100" s="384"/>
      <c r="J100" s="384"/>
      <c r="K100" s="384"/>
      <c r="L100" s="384"/>
      <c r="M100" s="384"/>
      <c r="N100" s="384"/>
    </row>
    <row r="101" spans="2:14" ht="15" x14ac:dyDescent="0.2">
      <c r="B101" s="15"/>
      <c r="C101" s="12" t="s">
        <v>42</v>
      </c>
      <c r="D101" s="12" t="s">
        <v>43</v>
      </c>
      <c r="E101" s="12" t="s">
        <v>44</v>
      </c>
      <c r="F101" s="12" t="s">
        <v>45</v>
      </c>
      <c r="G101" s="12" t="s">
        <v>94</v>
      </c>
      <c r="H101" s="12" t="s">
        <v>105</v>
      </c>
      <c r="I101" s="12" t="s">
        <v>106</v>
      </c>
      <c r="J101" s="12" t="s">
        <v>107</v>
      </c>
      <c r="K101" s="12" t="s">
        <v>164</v>
      </c>
      <c r="L101" s="12" t="s">
        <v>165</v>
      </c>
      <c r="M101" s="12" t="s">
        <v>166</v>
      </c>
      <c r="N101" s="12" t="s">
        <v>167</v>
      </c>
    </row>
    <row r="102" spans="2:14" ht="15" x14ac:dyDescent="0.2">
      <c r="B102" s="387" t="s">
        <v>168</v>
      </c>
      <c r="C102" s="375"/>
      <c r="D102" s="375"/>
      <c r="E102" s="375"/>
      <c r="F102" s="375"/>
      <c r="G102" s="375"/>
      <c r="H102" s="375"/>
      <c r="I102" s="375"/>
      <c r="J102" s="375"/>
      <c r="K102" s="375"/>
      <c r="L102" s="375"/>
      <c r="M102" s="375"/>
      <c r="N102" s="376"/>
    </row>
    <row r="103" spans="2:14" ht="15" x14ac:dyDescent="0.2">
      <c r="B103" s="146" t="s">
        <v>221</v>
      </c>
      <c r="C103" s="8"/>
      <c r="D103" s="8"/>
      <c r="E103" s="8"/>
      <c r="F103" s="8"/>
      <c r="G103" s="8"/>
      <c r="H103" s="8"/>
      <c r="I103" s="8"/>
      <c r="J103" s="8"/>
      <c r="K103" s="8"/>
      <c r="L103" s="8"/>
      <c r="M103" s="8"/>
      <c r="N103" s="8"/>
    </row>
    <row r="104" spans="2:14" ht="15" x14ac:dyDescent="0.2">
      <c r="B104" s="146" t="s">
        <v>57</v>
      </c>
      <c r="C104" s="8"/>
      <c r="D104" s="8"/>
      <c r="E104" s="8"/>
      <c r="F104" s="8"/>
      <c r="G104" s="8"/>
      <c r="H104" s="8"/>
      <c r="I104" s="8"/>
      <c r="J104" s="8"/>
      <c r="K104" s="8"/>
      <c r="L104" s="8"/>
      <c r="M104" s="8"/>
      <c r="N104" s="8"/>
    </row>
    <row r="105" spans="2:14" ht="15" x14ac:dyDescent="0.2">
      <c r="B105" s="37" t="s">
        <v>50</v>
      </c>
      <c r="C105" s="8"/>
      <c r="D105" s="8"/>
      <c r="E105" s="8"/>
      <c r="F105" s="8"/>
      <c r="G105" s="8"/>
      <c r="H105" s="8"/>
      <c r="I105" s="8"/>
      <c r="J105" s="8"/>
      <c r="K105" s="8"/>
      <c r="L105" s="8"/>
      <c r="M105" s="8"/>
      <c r="N105" s="8"/>
    </row>
    <row r="106" spans="2:14" ht="15" x14ac:dyDescent="0.2">
      <c r="B106" s="37" t="s">
        <v>53</v>
      </c>
      <c r="C106" s="8"/>
      <c r="D106" s="8"/>
      <c r="E106" s="8"/>
      <c r="F106" s="8"/>
      <c r="G106" s="8"/>
      <c r="H106" s="8"/>
      <c r="I106" s="8"/>
      <c r="J106" s="8"/>
      <c r="K106" s="8"/>
      <c r="L106" s="8"/>
      <c r="M106" s="8"/>
      <c r="N106" s="8"/>
    </row>
    <row r="107" spans="2:14" ht="15" x14ac:dyDescent="0.2">
      <c r="B107" s="37" t="s">
        <v>51</v>
      </c>
      <c r="C107" s="8"/>
      <c r="D107" s="8"/>
      <c r="E107" s="8"/>
      <c r="F107" s="8"/>
      <c r="G107" s="8"/>
      <c r="H107" s="8"/>
      <c r="I107" s="8"/>
      <c r="J107" s="8"/>
      <c r="K107" s="8"/>
      <c r="L107" s="8"/>
      <c r="M107" s="8"/>
      <c r="N107" s="8"/>
    </row>
    <row r="108" spans="2:14" ht="15" x14ac:dyDescent="0.2">
      <c r="B108" s="37" t="s">
        <v>52</v>
      </c>
      <c r="C108" s="8"/>
      <c r="D108" s="8"/>
      <c r="E108" s="8"/>
      <c r="F108" s="8"/>
      <c r="G108" s="8"/>
      <c r="H108" s="8"/>
      <c r="I108" s="8"/>
      <c r="J108" s="8"/>
      <c r="K108" s="8"/>
      <c r="L108" s="8"/>
      <c r="M108" s="8"/>
      <c r="N108" s="8"/>
    </row>
    <row r="109" spans="2:14" ht="15" x14ac:dyDescent="0.2">
      <c r="B109" s="37" t="s">
        <v>2</v>
      </c>
      <c r="C109" s="8"/>
      <c r="D109" s="8"/>
      <c r="E109" s="8"/>
      <c r="F109" s="8"/>
      <c r="G109" s="8"/>
      <c r="H109" s="8"/>
      <c r="I109" s="8"/>
      <c r="J109" s="8"/>
      <c r="K109" s="8"/>
      <c r="L109" s="8"/>
      <c r="M109" s="8"/>
      <c r="N109" s="8"/>
    </row>
    <row r="110" spans="2:14" ht="15" x14ac:dyDescent="0.2">
      <c r="B110" s="387" t="s">
        <v>28</v>
      </c>
      <c r="C110" s="375"/>
      <c r="D110" s="375"/>
      <c r="E110" s="375"/>
      <c r="F110" s="375"/>
      <c r="G110" s="375"/>
      <c r="H110" s="375"/>
      <c r="I110" s="375"/>
      <c r="J110" s="375"/>
      <c r="K110" s="375"/>
      <c r="L110" s="375"/>
      <c r="M110" s="375"/>
      <c r="N110" s="376"/>
    </row>
    <row r="111" spans="2:14" ht="15" x14ac:dyDescent="0.2">
      <c r="B111" s="146" t="s">
        <v>221</v>
      </c>
      <c r="C111" s="8"/>
      <c r="D111" s="8"/>
      <c r="E111" s="8"/>
      <c r="F111" s="8"/>
      <c r="G111" s="8"/>
      <c r="H111" s="8"/>
      <c r="I111" s="8"/>
      <c r="J111" s="8"/>
      <c r="K111" s="8"/>
      <c r="L111" s="8"/>
      <c r="M111" s="8"/>
      <c r="N111" s="8"/>
    </row>
    <row r="112" spans="2:14" ht="15" x14ac:dyDescent="0.2">
      <c r="B112" s="146" t="s">
        <v>195</v>
      </c>
      <c r="C112" s="8"/>
      <c r="D112" s="8"/>
      <c r="E112" s="8"/>
      <c r="F112" s="8"/>
      <c r="G112" s="8"/>
      <c r="H112" s="8"/>
      <c r="I112" s="8"/>
      <c r="J112" s="8"/>
      <c r="K112" s="8"/>
      <c r="L112" s="8"/>
      <c r="M112" s="8"/>
      <c r="N112" s="8"/>
    </row>
    <row r="113" spans="2:14" ht="15" x14ac:dyDescent="0.2">
      <c r="B113" s="146" t="s">
        <v>109</v>
      </c>
      <c r="C113" s="8"/>
      <c r="D113" s="8"/>
      <c r="E113" s="8"/>
      <c r="F113" s="8"/>
      <c r="G113" s="8"/>
      <c r="H113" s="8"/>
      <c r="I113" s="8"/>
      <c r="J113" s="8"/>
      <c r="K113" s="8"/>
      <c r="L113" s="8"/>
      <c r="M113" s="8"/>
      <c r="N113" s="8"/>
    </row>
    <row r="114" spans="2:14" ht="15" x14ac:dyDescent="0.2">
      <c r="B114" s="146" t="s">
        <v>17</v>
      </c>
      <c r="C114" s="8"/>
      <c r="D114" s="8"/>
      <c r="E114" s="8"/>
      <c r="F114" s="8"/>
      <c r="G114" s="8"/>
      <c r="H114" s="8"/>
      <c r="I114" s="8"/>
      <c r="J114" s="8"/>
      <c r="K114" s="8"/>
      <c r="L114" s="8"/>
      <c r="M114" s="8"/>
      <c r="N114" s="8"/>
    </row>
    <row r="115" spans="2:14" ht="15" x14ac:dyDescent="0.2">
      <c r="B115" s="146" t="s">
        <v>18</v>
      </c>
      <c r="C115" s="8"/>
      <c r="D115" s="8"/>
      <c r="E115" s="8"/>
      <c r="F115" s="8"/>
      <c r="G115" s="8"/>
      <c r="H115" s="8"/>
      <c r="I115" s="8"/>
      <c r="J115" s="8"/>
      <c r="K115" s="8"/>
      <c r="L115" s="8"/>
      <c r="M115" s="8"/>
      <c r="N115" s="8"/>
    </row>
    <row r="116" spans="2:14" ht="15" x14ac:dyDescent="0.2">
      <c r="B116" s="146" t="s">
        <v>19</v>
      </c>
      <c r="C116" s="8"/>
      <c r="D116" s="8"/>
      <c r="E116" s="8"/>
      <c r="F116" s="8"/>
      <c r="G116" s="8"/>
      <c r="H116" s="8"/>
      <c r="I116" s="8"/>
      <c r="J116" s="8"/>
      <c r="K116" s="8"/>
      <c r="L116" s="8"/>
      <c r="M116" s="8"/>
      <c r="N116" s="8"/>
    </row>
    <row r="117" spans="2:14" ht="15" x14ac:dyDescent="0.2">
      <c r="B117" s="146" t="s">
        <v>20</v>
      </c>
      <c r="C117" s="8"/>
      <c r="D117" s="8"/>
      <c r="E117" s="8"/>
      <c r="F117" s="8"/>
      <c r="G117" s="8"/>
      <c r="H117" s="8"/>
      <c r="I117" s="8"/>
      <c r="J117" s="8"/>
      <c r="K117" s="8"/>
      <c r="L117" s="8"/>
      <c r="M117" s="8"/>
      <c r="N117" s="8"/>
    </row>
    <row r="118" spans="2:14" ht="15" x14ac:dyDescent="0.2">
      <c r="B118" s="146" t="s">
        <v>21</v>
      </c>
      <c r="C118" s="8"/>
      <c r="D118" s="8"/>
      <c r="E118" s="8"/>
      <c r="F118" s="8"/>
      <c r="G118" s="8"/>
      <c r="H118" s="8"/>
      <c r="I118" s="8"/>
      <c r="J118" s="8"/>
      <c r="K118" s="8"/>
      <c r="L118" s="8"/>
      <c r="M118" s="8"/>
      <c r="N118" s="8"/>
    </row>
    <row r="119" spans="2:14" ht="15" x14ac:dyDescent="0.2">
      <c r="B119" s="37" t="s">
        <v>2</v>
      </c>
      <c r="C119" s="8"/>
      <c r="D119" s="8"/>
      <c r="E119" s="8"/>
      <c r="F119" s="8"/>
      <c r="G119" s="8"/>
      <c r="H119" s="8"/>
      <c r="I119" s="8"/>
      <c r="J119" s="8"/>
      <c r="K119" s="8"/>
      <c r="L119" s="8"/>
      <c r="M119" s="8"/>
      <c r="N119" s="8"/>
    </row>
    <row r="120" spans="2:14" ht="15" x14ac:dyDescent="0.2">
      <c r="B120" s="387" t="s">
        <v>169</v>
      </c>
      <c r="C120" s="375"/>
      <c r="D120" s="375"/>
      <c r="E120" s="375"/>
      <c r="F120" s="375"/>
      <c r="G120" s="375"/>
      <c r="H120" s="375"/>
      <c r="I120" s="375"/>
      <c r="J120" s="375"/>
      <c r="K120" s="375"/>
      <c r="L120" s="375"/>
      <c r="M120" s="375"/>
      <c r="N120" s="376"/>
    </row>
    <row r="121" spans="2:14" ht="15" x14ac:dyDescent="0.2">
      <c r="B121" s="146" t="s">
        <v>221</v>
      </c>
      <c r="C121" s="8"/>
      <c r="D121" s="8"/>
      <c r="E121" s="8"/>
      <c r="F121" s="8"/>
      <c r="G121" s="8"/>
      <c r="H121" s="8"/>
      <c r="I121" s="8"/>
      <c r="J121" s="8"/>
      <c r="K121" s="8"/>
      <c r="L121" s="8"/>
      <c r="M121" s="8"/>
      <c r="N121" s="8"/>
    </row>
    <row r="122" spans="2:14" ht="15" x14ac:dyDescent="0.2">
      <c r="B122" s="146" t="s">
        <v>58</v>
      </c>
      <c r="C122" s="8"/>
      <c r="D122" s="8"/>
      <c r="E122" s="8"/>
      <c r="F122" s="8"/>
      <c r="G122" s="8"/>
      <c r="H122" s="8"/>
      <c r="I122" s="8"/>
      <c r="J122" s="8"/>
      <c r="K122" s="8"/>
      <c r="L122" s="8"/>
      <c r="M122" s="8"/>
      <c r="N122" s="8"/>
    </row>
    <row r="123" spans="2:14" ht="15" x14ac:dyDescent="0.2">
      <c r="B123" s="37" t="s">
        <v>23</v>
      </c>
      <c r="C123" s="8"/>
      <c r="D123" s="8"/>
      <c r="E123" s="8"/>
      <c r="F123" s="8"/>
      <c r="G123" s="8"/>
      <c r="H123" s="8"/>
      <c r="I123" s="8"/>
      <c r="J123" s="8"/>
      <c r="K123" s="8"/>
      <c r="L123" s="8"/>
      <c r="M123" s="8"/>
      <c r="N123" s="8"/>
    </row>
    <row r="124" spans="2:14" ht="15" x14ac:dyDescent="0.2">
      <c r="B124" s="37" t="s">
        <v>24</v>
      </c>
      <c r="C124" s="8"/>
      <c r="D124" s="8"/>
      <c r="E124" s="8"/>
      <c r="F124" s="8"/>
      <c r="G124" s="8"/>
      <c r="H124" s="8"/>
      <c r="I124" s="8"/>
      <c r="J124" s="8"/>
      <c r="K124" s="8"/>
      <c r="L124" s="8"/>
      <c r="M124" s="8"/>
      <c r="N124" s="8"/>
    </row>
    <row r="125" spans="2:14" ht="15" x14ac:dyDescent="0.2">
      <c r="B125" s="37" t="s">
        <v>25</v>
      </c>
      <c r="C125" s="8"/>
      <c r="D125" s="8"/>
      <c r="E125" s="8"/>
      <c r="F125" s="8"/>
      <c r="G125" s="8"/>
      <c r="H125" s="8"/>
      <c r="I125" s="8"/>
      <c r="J125" s="8"/>
      <c r="K125" s="8"/>
      <c r="L125" s="8"/>
      <c r="M125" s="8"/>
      <c r="N125" s="8"/>
    </row>
    <row r="126" spans="2:14" ht="15" x14ac:dyDescent="0.2">
      <c r="B126" s="37" t="s">
        <v>22</v>
      </c>
      <c r="C126" s="8"/>
      <c r="D126" s="8"/>
      <c r="E126" s="8"/>
      <c r="F126" s="8"/>
      <c r="G126" s="8"/>
      <c r="H126" s="8"/>
      <c r="I126" s="8"/>
      <c r="J126" s="8"/>
      <c r="K126" s="8"/>
      <c r="L126" s="8"/>
      <c r="M126" s="8"/>
      <c r="N126" s="8"/>
    </row>
    <row r="127" spans="2:14" ht="15" x14ac:dyDescent="0.2">
      <c r="B127" s="37" t="s">
        <v>2</v>
      </c>
      <c r="C127" s="8"/>
      <c r="D127" s="8"/>
      <c r="E127" s="8"/>
      <c r="F127" s="8"/>
      <c r="G127" s="8"/>
      <c r="H127" s="8"/>
      <c r="I127" s="8"/>
      <c r="J127" s="8"/>
      <c r="K127" s="8"/>
      <c r="L127" s="8"/>
      <c r="M127" s="8"/>
      <c r="N127" s="8"/>
    </row>
    <row r="128" spans="2:14" x14ac:dyDescent="0.2">
      <c r="B128" s="41"/>
    </row>
    <row r="129" spans="2:14" ht="20.25" x14ac:dyDescent="0.2">
      <c r="B129" s="384" t="s">
        <v>222</v>
      </c>
      <c r="C129" s="384"/>
      <c r="D129" s="384"/>
      <c r="E129" s="384"/>
      <c r="F129" s="384"/>
      <c r="G129" s="384"/>
      <c r="H129" s="384"/>
      <c r="I129" s="384"/>
      <c r="J129" s="384"/>
      <c r="K129" s="384"/>
      <c r="L129" s="384"/>
      <c r="M129" s="384"/>
      <c r="N129" s="384"/>
    </row>
    <row r="130" spans="2:14" ht="15" x14ac:dyDescent="0.2">
      <c r="B130" s="6"/>
      <c r="C130" s="12" t="s">
        <v>42</v>
      </c>
      <c r="D130" s="12" t="s">
        <v>43</v>
      </c>
      <c r="E130" s="12" t="s">
        <v>44</v>
      </c>
      <c r="F130" s="12" t="s">
        <v>45</v>
      </c>
      <c r="G130" s="12" t="s">
        <v>94</v>
      </c>
      <c r="H130" s="12" t="s">
        <v>105</v>
      </c>
      <c r="I130" s="12" t="s">
        <v>106</v>
      </c>
      <c r="J130" s="12" t="s">
        <v>107</v>
      </c>
      <c r="K130" s="12" t="s">
        <v>164</v>
      </c>
      <c r="L130" s="12" t="s">
        <v>165</v>
      </c>
      <c r="M130" s="12" t="s">
        <v>166</v>
      </c>
      <c r="N130" s="12" t="s">
        <v>167</v>
      </c>
    </row>
    <row r="131" spans="2:14" ht="15" x14ac:dyDescent="0.2">
      <c r="B131" s="385" t="s">
        <v>168</v>
      </c>
      <c r="C131" s="386"/>
      <c r="D131" s="386"/>
      <c r="E131" s="386"/>
      <c r="F131" s="386"/>
      <c r="G131" s="386"/>
      <c r="H131" s="386"/>
      <c r="I131" s="386"/>
      <c r="J131" s="386"/>
      <c r="K131" s="386"/>
      <c r="L131" s="386"/>
      <c r="M131" s="386"/>
      <c r="N131" s="386"/>
    </row>
    <row r="132" spans="2:14" ht="15" x14ac:dyDescent="0.2">
      <c r="B132" s="146" t="s">
        <v>221</v>
      </c>
      <c r="C132" s="11"/>
      <c r="D132" s="11"/>
      <c r="E132" s="11"/>
      <c r="F132" s="11"/>
      <c r="G132" s="11"/>
      <c r="H132" s="11"/>
      <c r="I132" s="11"/>
      <c r="J132" s="11"/>
      <c r="K132" s="11"/>
      <c r="L132" s="11"/>
      <c r="M132" s="11"/>
      <c r="N132" s="11"/>
    </row>
    <row r="133" spans="2:14" ht="15" x14ac:dyDescent="0.2">
      <c r="B133" s="146" t="s">
        <v>57</v>
      </c>
      <c r="C133" s="11"/>
      <c r="D133" s="11"/>
      <c r="E133" s="11"/>
      <c r="F133" s="11"/>
      <c r="G133" s="11"/>
      <c r="H133" s="11"/>
      <c r="I133" s="11"/>
      <c r="J133" s="11"/>
      <c r="K133" s="11"/>
      <c r="L133" s="11"/>
      <c r="M133" s="11"/>
      <c r="N133" s="11"/>
    </row>
    <row r="134" spans="2:14" ht="15" x14ac:dyDescent="0.2">
      <c r="B134" s="37" t="s">
        <v>50</v>
      </c>
      <c r="C134" s="8"/>
      <c r="D134" s="8"/>
      <c r="E134" s="8"/>
      <c r="F134" s="8"/>
      <c r="G134" s="8"/>
      <c r="H134" s="8"/>
      <c r="I134" s="8"/>
      <c r="J134" s="8"/>
      <c r="K134" s="8"/>
      <c r="L134" s="8"/>
      <c r="M134" s="8"/>
      <c r="N134" s="8"/>
    </row>
    <row r="135" spans="2:14" ht="15" x14ac:dyDescent="0.2">
      <c r="B135" s="37" t="s">
        <v>53</v>
      </c>
      <c r="C135" s="8"/>
      <c r="D135" s="8"/>
      <c r="E135" s="8"/>
      <c r="F135" s="8"/>
      <c r="G135" s="8"/>
      <c r="H135" s="8"/>
      <c r="I135" s="8"/>
      <c r="J135" s="8"/>
      <c r="K135" s="8"/>
      <c r="L135" s="8"/>
      <c r="M135" s="8"/>
      <c r="N135" s="8"/>
    </row>
    <row r="136" spans="2:14" ht="15" x14ac:dyDescent="0.2">
      <c r="B136" s="37" t="s">
        <v>51</v>
      </c>
      <c r="C136" s="8"/>
      <c r="D136" s="8"/>
      <c r="E136" s="8"/>
      <c r="F136" s="8"/>
      <c r="G136" s="8"/>
      <c r="H136" s="8"/>
      <c r="I136" s="8"/>
      <c r="J136" s="8"/>
      <c r="K136" s="8"/>
      <c r="L136" s="8"/>
      <c r="M136" s="8"/>
      <c r="N136" s="8"/>
    </row>
    <row r="137" spans="2:14" ht="15" x14ac:dyDescent="0.2">
      <c r="B137" s="37" t="s">
        <v>52</v>
      </c>
      <c r="C137" s="8"/>
      <c r="D137" s="8"/>
      <c r="E137" s="8"/>
      <c r="F137" s="8"/>
      <c r="G137" s="8"/>
      <c r="H137" s="8"/>
      <c r="I137" s="8"/>
      <c r="J137" s="8"/>
      <c r="K137" s="8"/>
      <c r="L137" s="8"/>
      <c r="M137" s="8"/>
      <c r="N137" s="8"/>
    </row>
    <row r="138" spans="2:14" ht="15" x14ac:dyDescent="0.2">
      <c r="B138" s="37" t="s">
        <v>2</v>
      </c>
      <c r="C138" s="8"/>
      <c r="D138" s="8"/>
      <c r="E138" s="8"/>
      <c r="F138" s="8"/>
      <c r="G138" s="8"/>
      <c r="H138" s="8"/>
      <c r="I138" s="8"/>
      <c r="J138" s="8"/>
      <c r="K138" s="8"/>
      <c r="L138" s="8"/>
      <c r="M138" s="8"/>
      <c r="N138" s="8"/>
    </row>
    <row r="139" spans="2:14" ht="15" x14ac:dyDescent="0.2">
      <c r="B139" s="385" t="s">
        <v>28</v>
      </c>
      <c r="C139" s="386"/>
      <c r="D139" s="386"/>
      <c r="E139" s="386"/>
      <c r="F139" s="386"/>
      <c r="G139" s="386"/>
      <c r="H139" s="386"/>
      <c r="I139" s="386"/>
      <c r="J139" s="386"/>
      <c r="K139" s="386"/>
      <c r="L139" s="386"/>
      <c r="M139" s="386"/>
      <c r="N139" s="386"/>
    </row>
    <row r="140" spans="2:14" ht="15" x14ac:dyDescent="0.2">
      <c r="B140" s="146" t="s">
        <v>221</v>
      </c>
      <c r="C140" s="8"/>
      <c r="D140" s="8"/>
      <c r="E140" s="8"/>
      <c r="F140" s="8"/>
      <c r="G140" s="8"/>
      <c r="H140" s="8"/>
      <c r="I140" s="8"/>
      <c r="J140" s="8"/>
      <c r="K140" s="8"/>
      <c r="L140" s="8"/>
      <c r="M140" s="8"/>
      <c r="N140" s="8"/>
    </row>
    <row r="141" spans="2:14" ht="15" x14ac:dyDescent="0.2">
      <c r="B141" s="146" t="s">
        <v>195</v>
      </c>
      <c r="C141" s="8"/>
      <c r="D141" s="8"/>
      <c r="E141" s="8"/>
      <c r="F141" s="8"/>
      <c r="G141" s="8"/>
      <c r="H141" s="8"/>
      <c r="I141" s="8"/>
      <c r="J141" s="8"/>
      <c r="K141" s="8"/>
      <c r="L141" s="8"/>
      <c r="M141" s="8"/>
      <c r="N141" s="8"/>
    </row>
    <row r="142" spans="2:14" ht="15" x14ac:dyDescent="0.2">
      <c r="B142" s="146" t="s">
        <v>109</v>
      </c>
      <c r="C142" s="8"/>
      <c r="D142" s="8"/>
      <c r="E142" s="8"/>
      <c r="F142" s="8"/>
      <c r="G142" s="8"/>
      <c r="H142" s="8"/>
      <c r="I142" s="8"/>
      <c r="J142" s="8"/>
      <c r="K142" s="8"/>
      <c r="L142" s="8"/>
      <c r="M142" s="8"/>
      <c r="N142" s="8"/>
    </row>
    <row r="143" spans="2:14" ht="15" x14ac:dyDescent="0.2">
      <c r="B143" s="146" t="s">
        <v>17</v>
      </c>
      <c r="C143" s="8"/>
      <c r="D143" s="8"/>
      <c r="E143" s="8"/>
      <c r="F143" s="8"/>
      <c r="G143" s="8"/>
      <c r="H143" s="8"/>
      <c r="I143" s="8"/>
      <c r="J143" s="8"/>
      <c r="K143" s="8"/>
      <c r="L143" s="8"/>
      <c r="M143" s="8"/>
      <c r="N143" s="8"/>
    </row>
    <row r="144" spans="2:14" ht="15" x14ac:dyDescent="0.2">
      <c r="B144" s="146" t="s">
        <v>18</v>
      </c>
      <c r="C144" s="8"/>
      <c r="D144" s="8"/>
      <c r="E144" s="8"/>
      <c r="F144" s="8"/>
      <c r="G144" s="8"/>
      <c r="H144" s="8"/>
      <c r="I144" s="8"/>
      <c r="J144" s="8"/>
      <c r="K144" s="8"/>
      <c r="L144" s="8"/>
      <c r="M144" s="8"/>
      <c r="N144" s="8"/>
    </row>
    <row r="145" spans="2:14" ht="15" x14ac:dyDescent="0.2">
      <c r="B145" s="146" t="s">
        <v>19</v>
      </c>
      <c r="C145" s="8"/>
      <c r="D145" s="8"/>
      <c r="E145" s="8"/>
      <c r="F145" s="8"/>
      <c r="G145" s="8"/>
      <c r="H145" s="8"/>
      <c r="I145" s="8"/>
      <c r="J145" s="8"/>
      <c r="K145" s="8"/>
      <c r="L145" s="8"/>
      <c r="M145" s="8"/>
      <c r="N145" s="8"/>
    </row>
    <row r="146" spans="2:14" ht="15" x14ac:dyDescent="0.2">
      <c r="B146" s="146" t="s">
        <v>20</v>
      </c>
      <c r="C146" s="8"/>
      <c r="D146" s="8"/>
      <c r="E146" s="8"/>
      <c r="F146" s="8"/>
      <c r="G146" s="8"/>
      <c r="H146" s="8"/>
      <c r="I146" s="8"/>
      <c r="J146" s="8"/>
      <c r="K146" s="8"/>
      <c r="L146" s="8"/>
      <c r="M146" s="8"/>
      <c r="N146" s="8"/>
    </row>
    <row r="147" spans="2:14" ht="15" x14ac:dyDescent="0.2">
      <c r="B147" s="146" t="s">
        <v>21</v>
      </c>
      <c r="C147" s="8"/>
      <c r="D147" s="8"/>
      <c r="E147" s="8"/>
      <c r="F147" s="8"/>
      <c r="G147" s="8"/>
      <c r="H147" s="8"/>
      <c r="I147" s="8"/>
      <c r="J147" s="8"/>
      <c r="K147" s="8"/>
      <c r="L147" s="8"/>
      <c r="M147" s="8"/>
      <c r="N147" s="8"/>
    </row>
    <row r="148" spans="2:14" ht="15" x14ac:dyDescent="0.2">
      <c r="B148" s="37" t="s">
        <v>2</v>
      </c>
      <c r="C148" s="8"/>
      <c r="D148" s="8"/>
      <c r="E148" s="8"/>
      <c r="F148" s="8"/>
      <c r="G148" s="8"/>
      <c r="H148" s="8"/>
      <c r="I148" s="8"/>
      <c r="J148" s="8"/>
      <c r="K148" s="8"/>
      <c r="L148" s="8"/>
      <c r="M148" s="8"/>
      <c r="N148" s="8"/>
    </row>
    <row r="149" spans="2:14" ht="15" x14ac:dyDescent="0.2">
      <c r="B149" s="385" t="s">
        <v>169</v>
      </c>
      <c r="C149" s="386"/>
      <c r="D149" s="386"/>
      <c r="E149" s="386"/>
      <c r="F149" s="386"/>
      <c r="G149" s="386"/>
      <c r="H149" s="386"/>
      <c r="I149" s="386"/>
      <c r="J149" s="386"/>
      <c r="K149" s="386"/>
      <c r="L149" s="386"/>
      <c r="M149" s="386"/>
      <c r="N149" s="386"/>
    </row>
    <row r="150" spans="2:14" ht="15" x14ac:dyDescent="0.2">
      <c r="B150" s="146" t="s">
        <v>221</v>
      </c>
      <c r="C150" s="8"/>
      <c r="D150" s="8"/>
      <c r="E150" s="8"/>
      <c r="F150" s="8"/>
      <c r="G150" s="8"/>
      <c r="H150" s="8"/>
      <c r="I150" s="8"/>
      <c r="J150" s="8"/>
      <c r="K150" s="8"/>
      <c r="L150" s="8"/>
      <c r="M150" s="8"/>
      <c r="N150" s="8"/>
    </row>
    <row r="151" spans="2:14" ht="15" x14ac:dyDescent="0.2">
      <c r="B151" s="146" t="s">
        <v>58</v>
      </c>
      <c r="C151" s="8"/>
      <c r="D151" s="8"/>
      <c r="E151" s="8"/>
      <c r="F151" s="8"/>
      <c r="G151" s="8"/>
      <c r="H151" s="8"/>
      <c r="I151" s="8"/>
      <c r="J151" s="8"/>
      <c r="K151" s="8"/>
      <c r="L151" s="8"/>
      <c r="M151" s="8"/>
      <c r="N151" s="8"/>
    </row>
    <row r="152" spans="2:14" ht="15" x14ac:dyDescent="0.2">
      <c r="B152" s="37" t="s">
        <v>23</v>
      </c>
      <c r="C152" s="8"/>
      <c r="D152" s="8"/>
      <c r="E152" s="8"/>
      <c r="F152" s="8"/>
      <c r="G152" s="8"/>
      <c r="H152" s="8"/>
      <c r="I152" s="8"/>
      <c r="J152" s="8"/>
      <c r="K152" s="8"/>
      <c r="L152" s="8"/>
      <c r="M152" s="8"/>
      <c r="N152" s="8"/>
    </row>
    <row r="153" spans="2:14" ht="15" x14ac:dyDescent="0.2">
      <c r="B153" s="37" t="s">
        <v>24</v>
      </c>
      <c r="C153" s="8"/>
      <c r="D153" s="8"/>
      <c r="E153" s="8"/>
      <c r="F153" s="8"/>
      <c r="G153" s="8"/>
      <c r="H153" s="8"/>
      <c r="I153" s="8"/>
      <c r="J153" s="8"/>
      <c r="K153" s="8"/>
      <c r="L153" s="8"/>
      <c r="M153" s="8"/>
      <c r="N153" s="8"/>
    </row>
    <row r="154" spans="2:14" ht="15" x14ac:dyDescent="0.2">
      <c r="B154" s="37" t="s">
        <v>25</v>
      </c>
      <c r="C154" s="8"/>
      <c r="D154" s="8"/>
      <c r="E154" s="8"/>
      <c r="F154" s="8"/>
      <c r="G154" s="8"/>
      <c r="H154" s="8"/>
      <c r="I154" s="8"/>
      <c r="J154" s="8"/>
      <c r="K154" s="8"/>
      <c r="L154" s="8"/>
      <c r="M154" s="8"/>
      <c r="N154" s="8"/>
    </row>
    <row r="155" spans="2:14" ht="15" x14ac:dyDescent="0.2">
      <c r="B155" s="37" t="s">
        <v>22</v>
      </c>
      <c r="C155" s="8"/>
      <c r="D155" s="8"/>
      <c r="E155" s="8"/>
      <c r="F155" s="8"/>
      <c r="G155" s="8"/>
      <c r="H155" s="8"/>
      <c r="I155" s="8"/>
      <c r="J155" s="8"/>
      <c r="K155" s="8"/>
      <c r="L155" s="8"/>
      <c r="M155" s="8"/>
      <c r="N155" s="8"/>
    </row>
    <row r="156" spans="2:14" ht="15" x14ac:dyDescent="0.2">
      <c r="B156" s="37" t="s">
        <v>2</v>
      </c>
      <c r="C156" s="8"/>
      <c r="D156" s="8"/>
      <c r="E156" s="8"/>
      <c r="F156" s="8"/>
      <c r="G156" s="8"/>
      <c r="H156" s="8"/>
      <c r="I156" s="8"/>
      <c r="J156" s="8"/>
      <c r="K156" s="8"/>
      <c r="L156" s="8"/>
      <c r="M156" s="8"/>
      <c r="N156" s="8"/>
    </row>
  </sheetData>
  <customSheetViews>
    <customSheetView guid="{70D3A100-F58C-458F-8604-1BC66720F882}" scale="85" showPageBreaks="1" showGridLines="0" fitToPage="1" printArea="1">
      <selection activeCell="B11" sqref="B11"/>
      <rowBreaks count="1" manualBreakCount="1">
        <brk id="64" max="16383" man="1"/>
      </rowBreaks>
      <pageMargins left="0.7" right="0.7" top="0.75" bottom="0.75" header="0.3" footer="0.3"/>
      <pageSetup scale="44" fitToHeight="2" orientation="landscape" r:id="rId1"/>
    </customSheetView>
    <customSheetView guid="{E52DE93C-8B33-40FF-A3B9-2FD2F21CBFED}" scale="85" showPageBreaks="1" showGridLines="0" fitToPage="1" printArea="1">
      <selection activeCell="B26" sqref="B26"/>
      <rowBreaks count="1" manualBreakCount="1">
        <brk id="64" max="16383" man="1"/>
      </rowBreaks>
      <pageMargins left="0.7" right="0.7" top="0.75" bottom="0.75" header="0.3" footer="0.3"/>
      <pageSetup scale="43" fitToHeight="2" orientation="landscape" r:id="rId2"/>
    </customSheetView>
    <customSheetView guid="{3317D429-6AD8-4021-8835-C904C52458E4}" scale="85" showPageBreaks="1" showGridLines="0" fitToPage="1" printArea="1">
      <selection activeCell="B26" sqref="B26"/>
      <rowBreaks count="1" manualBreakCount="1">
        <brk id="67" max="16383" man="1"/>
      </rowBreaks>
      <pageMargins left="0.7" right="0.7" top="0.75" bottom="0.75" header="0.3" footer="0.3"/>
      <pageSetup scale="43" fitToHeight="2" orientation="landscape" r:id="rId3"/>
    </customSheetView>
    <customSheetView guid="{18410C44-1509-4A81-A619-A8124EF6BE70}" scale="85" showPageBreaks="1" showGridLines="0" fitToPage="1" printArea="1">
      <selection activeCell="M17" sqref="M17"/>
      <rowBreaks count="1" manualBreakCount="1">
        <brk id="69" max="16383" man="1"/>
      </rowBreaks>
      <pageMargins left="0.7" right="0.7" top="0.75" bottom="0.75" header="0.3" footer="0.3"/>
      <pageSetup scale="44" fitToHeight="2" orientation="landscape" r:id="rId4"/>
    </customSheetView>
  </customSheetViews>
  <mergeCells count="18">
    <mergeCell ref="B71:N71"/>
    <mergeCell ref="B73:N73"/>
    <mergeCell ref="B81:N81"/>
    <mergeCell ref="B91:N91"/>
    <mergeCell ref="B3:J3"/>
    <mergeCell ref="B5:N5"/>
    <mergeCell ref="B62:N62"/>
    <mergeCell ref="B52:N52"/>
    <mergeCell ref="B44:N44"/>
    <mergeCell ref="B42:N42"/>
    <mergeCell ref="B100:N100"/>
    <mergeCell ref="B129:N129"/>
    <mergeCell ref="B131:N131"/>
    <mergeCell ref="B139:N139"/>
    <mergeCell ref="B149:N149"/>
    <mergeCell ref="B102:N102"/>
    <mergeCell ref="B110:N110"/>
    <mergeCell ref="B120:N120"/>
  </mergeCells>
  <pageMargins left="0.7" right="0.7" top="0.75" bottom="0.75" header="0.3" footer="0.3"/>
  <pageSetup scale="44" fitToHeight="2" orientation="landscape" r:id="rId5"/>
  <rowBreaks count="1" manualBreakCount="1">
    <brk id="6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1:T94"/>
  <sheetViews>
    <sheetView topLeftCell="B1" zoomScale="85" zoomScaleNormal="85" workbookViewId="0">
      <selection activeCell="B2" sqref="B2"/>
    </sheetView>
  </sheetViews>
  <sheetFormatPr defaultColWidth="9.140625" defaultRowHeight="15" x14ac:dyDescent="0.25"/>
  <cols>
    <col min="1" max="1" width="2.28515625" style="81" customWidth="1"/>
    <col min="2" max="2" width="15.42578125" style="82" customWidth="1"/>
    <col min="3" max="3" width="20.85546875" style="83" customWidth="1"/>
    <col min="4" max="4" width="19.7109375" style="81" customWidth="1"/>
    <col min="5" max="16" width="14.7109375" style="81" customWidth="1"/>
    <col min="17" max="16384" width="9.140625" style="81"/>
  </cols>
  <sheetData>
    <row r="1" spans="2:18" ht="33" customHeight="1" x14ac:dyDescent="0.4">
      <c r="B1" s="392" t="s">
        <v>159</v>
      </c>
      <c r="C1" s="393"/>
      <c r="D1" s="393"/>
      <c r="E1" s="393"/>
      <c r="F1" s="394"/>
      <c r="G1" s="394"/>
      <c r="H1" s="394"/>
      <c r="I1" s="117"/>
    </row>
    <row r="2" spans="2:18" ht="12.75" customHeight="1" x14ac:dyDescent="0.4">
      <c r="B2" s="128"/>
      <c r="C2" s="129"/>
      <c r="D2" s="129"/>
      <c r="E2" s="129"/>
      <c r="F2" s="130"/>
      <c r="G2" s="130"/>
      <c r="H2" s="130"/>
      <c r="I2" s="117"/>
    </row>
    <row r="3" spans="2:18" ht="24" thickBot="1" x14ac:dyDescent="0.4">
      <c r="B3" s="158" t="s">
        <v>56</v>
      </c>
      <c r="C3" s="158"/>
      <c r="D3" s="158"/>
      <c r="E3" s="158"/>
      <c r="F3" s="158"/>
      <c r="G3" s="158"/>
      <c r="H3" s="158"/>
      <c r="I3" s="158"/>
      <c r="J3" s="158"/>
      <c r="K3" s="158"/>
      <c r="L3" s="158"/>
      <c r="M3" s="158"/>
      <c r="N3" s="158"/>
      <c r="O3" s="158"/>
      <c r="P3" s="157"/>
      <c r="Q3" s="157"/>
      <c r="R3" s="157"/>
    </row>
    <row r="4" spans="2:18" ht="15.75" customHeight="1" x14ac:dyDescent="0.25">
      <c r="B4" s="85"/>
      <c r="E4" s="84"/>
      <c r="F4" s="84"/>
      <c r="G4" s="84"/>
      <c r="H4" s="84"/>
      <c r="I4" s="84"/>
      <c r="J4" s="84"/>
      <c r="K4" s="84"/>
      <c r="L4" s="84"/>
      <c r="M4" s="84"/>
      <c r="N4" s="84"/>
      <c r="O4" s="84"/>
    </row>
    <row r="5" spans="2:18" ht="29.25" customHeight="1" x14ac:dyDescent="0.3">
      <c r="B5" s="108" t="s">
        <v>313</v>
      </c>
      <c r="C5" s="109"/>
      <c r="D5" s="110"/>
      <c r="E5" s="111"/>
      <c r="F5" s="111"/>
      <c r="G5" s="111"/>
      <c r="H5" s="111"/>
      <c r="I5" s="111"/>
      <c r="J5" s="111"/>
      <c r="K5" s="111"/>
      <c r="L5" s="111"/>
      <c r="M5" s="111"/>
      <c r="N5" s="111"/>
      <c r="O5" s="112"/>
    </row>
    <row r="6" spans="2:18" ht="21.6" customHeight="1" x14ac:dyDescent="0.25">
      <c r="B6" s="95"/>
      <c r="C6" s="395" t="s">
        <v>210</v>
      </c>
      <c r="D6" s="96"/>
      <c r="E6" s="397" t="s">
        <v>243</v>
      </c>
      <c r="F6" s="398"/>
      <c r="G6" s="398"/>
      <c r="H6" s="398"/>
      <c r="I6" s="398"/>
      <c r="J6" s="398"/>
      <c r="K6" s="398"/>
      <c r="L6" s="398"/>
      <c r="M6" s="398"/>
      <c r="N6" s="398"/>
      <c r="O6" s="399" t="s">
        <v>244</v>
      </c>
    </row>
    <row r="7" spans="2:18" s="86" customFormat="1" ht="45.6" customHeight="1" x14ac:dyDescent="0.25">
      <c r="B7" s="97" t="s">
        <v>110</v>
      </c>
      <c r="C7" s="396"/>
      <c r="D7" s="98" t="s">
        <v>214</v>
      </c>
      <c r="E7" s="297">
        <v>1</v>
      </c>
      <c r="F7" s="297">
        <v>2</v>
      </c>
      <c r="G7" s="297">
        <v>3</v>
      </c>
      <c r="H7" s="297">
        <v>4</v>
      </c>
      <c r="I7" s="297">
        <v>5</v>
      </c>
      <c r="J7" s="297">
        <v>6</v>
      </c>
      <c r="K7" s="297">
        <v>7</v>
      </c>
      <c r="L7" s="297">
        <v>8</v>
      </c>
      <c r="M7" s="297">
        <v>9</v>
      </c>
      <c r="N7" s="297">
        <v>10</v>
      </c>
      <c r="O7" s="400"/>
      <c r="Q7" s="117"/>
    </row>
    <row r="8" spans="2:18" ht="15" customHeight="1" x14ac:dyDescent="0.25">
      <c r="B8" s="298" t="s">
        <v>6</v>
      </c>
      <c r="C8" s="299" t="s">
        <v>111</v>
      </c>
      <c r="D8" s="92"/>
      <c r="E8" s="92"/>
      <c r="F8" s="92"/>
      <c r="G8" s="92"/>
      <c r="H8" s="92"/>
      <c r="I8" s="92"/>
      <c r="J8" s="92"/>
      <c r="K8" s="92"/>
      <c r="L8" s="92"/>
      <c r="M8" s="92"/>
      <c r="N8" s="99"/>
      <c r="O8" s="94"/>
      <c r="P8" s="87"/>
    </row>
    <row r="9" spans="2:18" x14ac:dyDescent="0.25">
      <c r="B9" s="298" t="str">
        <f t="shared" ref="B9:B20" si="0">$B$8</f>
        <v>Primary</v>
      </c>
      <c r="C9" s="299">
        <v>2004</v>
      </c>
      <c r="D9" s="92"/>
      <c r="F9" s="99"/>
      <c r="G9" s="92"/>
      <c r="H9" s="92"/>
      <c r="I9" s="92"/>
      <c r="J9" s="92"/>
      <c r="K9" s="92"/>
      <c r="L9" s="92"/>
      <c r="M9" s="92"/>
      <c r="N9" s="99"/>
      <c r="O9" s="94"/>
      <c r="P9" s="87"/>
    </row>
    <row r="10" spans="2:18" x14ac:dyDescent="0.25">
      <c r="B10" s="298" t="str">
        <f t="shared" si="0"/>
        <v>Primary</v>
      </c>
      <c r="C10" s="299">
        <v>2005</v>
      </c>
      <c r="D10" s="92"/>
      <c r="E10" s="92"/>
      <c r="F10" s="92"/>
      <c r="G10" s="92"/>
      <c r="H10" s="92"/>
      <c r="I10" s="92"/>
      <c r="J10" s="92"/>
      <c r="K10" s="92"/>
      <c r="L10" s="92"/>
      <c r="M10" s="92"/>
      <c r="N10" s="99"/>
      <c r="O10" s="94"/>
      <c r="P10" s="87"/>
    </row>
    <row r="11" spans="2:18" x14ac:dyDescent="0.25">
      <c r="B11" s="298" t="str">
        <f t="shared" si="0"/>
        <v>Primary</v>
      </c>
      <c r="C11" s="299">
        <v>2006</v>
      </c>
      <c r="D11" s="92"/>
      <c r="E11" s="92"/>
      <c r="F11" s="92"/>
      <c r="G11" s="92"/>
      <c r="H11" s="92"/>
      <c r="I11" s="92"/>
      <c r="J11" s="92"/>
      <c r="K11" s="92"/>
      <c r="L11" s="92"/>
      <c r="M11" s="92"/>
      <c r="N11" s="99"/>
      <c r="O11" s="94"/>
      <c r="P11" s="87"/>
    </row>
    <row r="12" spans="2:18" x14ac:dyDescent="0.25">
      <c r="B12" s="298" t="str">
        <f t="shared" si="0"/>
        <v>Primary</v>
      </c>
      <c r="C12" s="299">
        <v>2007</v>
      </c>
      <c r="D12" s="92"/>
      <c r="E12" s="92"/>
      <c r="F12" s="92"/>
      <c r="G12" s="92"/>
      <c r="H12" s="92"/>
      <c r="I12" s="92"/>
      <c r="J12" s="92"/>
      <c r="K12" s="92"/>
      <c r="L12" s="92"/>
      <c r="M12" s="92"/>
      <c r="N12" s="99"/>
      <c r="O12" s="94"/>
      <c r="P12" s="87"/>
    </row>
    <row r="13" spans="2:18" x14ac:dyDescent="0.25">
      <c r="B13" s="298" t="str">
        <f t="shared" si="0"/>
        <v>Primary</v>
      </c>
      <c r="C13" s="299">
        <v>2008</v>
      </c>
      <c r="D13" s="92"/>
      <c r="E13" s="92"/>
      <c r="F13" s="92"/>
      <c r="G13" s="92"/>
      <c r="H13" s="92"/>
      <c r="I13" s="92"/>
      <c r="J13" s="92"/>
      <c r="K13" s="92"/>
      <c r="L13" s="92"/>
      <c r="M13" s="92"/>
      <c r="N13" s="99"/>
      <c r="O13" s="94"/>
      <c r="P13" s="87"/>
    </row>
    <row r="14" spans="2:18" x14ac:dyDescent="0.25">
      <c r="B14" s="298" t="str">
        <f t="shared" si="0"/>
        <v>Primary</v>
      </c>
      <c r="C14" s="299">
        <v>2009</v>
      </c>
      <c r="D14" s="92"/>
      <c r="E14" s="92"/>
      <c r="F14" s="92"/>
      <c r="G14" s="92"/>
      <c r="H14" s="92"/>
      <c r="I14" s="92"/>
      <c r="J14" s="92"/>
      <c r="K14" s="92"/>
      <c r="L14" s="92"/>
      <c r="M14" s="92"/>
      <c r="N14" s="92"/>
      <c r="O14" s="94"/>
      <c r="P14" s="87"/>
    </row>
    <row r="15" spans="2:18" x14ac:dyDescent="0.25">
      <c r="B15" s="298" t="str">
        <f t="shared" si="0"/>
        <v>Primary</v>
      </c>
      <c r="C15" s="299">
        <v>2010</v>
      </c>
      <c r="D15" s="92"/>
      <c r="E15" s="92"/>
      <c r="F15" s="92"/>
      <c r="G15" s="92"/>
      <c r="H15" s="92"/>
      <c r="I15" s="92"/>
      <c r="J15" s="92"/>
      <c r="K15" s="92"/>
      <c r="L15" s="92"/>
      <c r="M15" s="92"/>
      <c r="N15" s="92"/>
      <c r="O15" s="94"/>
      <c r="P15" s="87"/>
    </row>
    <row r="16" spans="2:18" x14ac:dyDescent="0.25">
      <c r="B16" s="298" t="str">
        <f t="shared" si="0"/>
        <v>Primary</v>
      </c>
      <c r="C16" s="299">
        <v>2011</v>
      </c>
      <c r="D16" s="92"/>
      <c r="E16" s="92"/>
      <c r="F16" s="92"/>
      <c r="G16" s="92"/>
      <c r="H16" s="92"/>
      <c r="I16" s="92"/>
      <c r="J16" s="92"/>
      <c r="K16" s="92"/>
      <c r="L16" s="92"/>
      <c r="M16" s="92"/>
      <c r="N16" s="92"/>
      <c r="O16" s="94"/>
      <c r="P16" s="87"/>
    </row>
    <row r="17" spans="2:16" x14ac:dyDescent="0.25">
      <c r="B17" s="298" t="str">
        <f t="shared" si="0"/>
        <v>Primary</v>
      </c>
      <c r="C17" s="299">
        <v>2012</v>
      </c>
      <c r="D17" s="92"/>
      <c r="E17" s="92"/>
      <c r="F17" s="92"/>
      <c r="G17" s="92"/>
      <c r="H17" s="92"/>
      <c r="I17" s="92"/>
      <c r="J17" s="92"/>
      <c r="K17" s="92"/>
      <c r="L17" s="92"/>
      <c r="M17" s="92"/>
      <c r="N17" s="92"/>
      <c r="O17" s="94"/>
      <c r="P17" s="87"/>
    </row>
    <row r="18" spans="2:16" x14ac:dyDescent="0.25">
      <c r="B18" s="298" t="str">
        <f t="shared" si="0"/>
        <v>Primary</v>
      </c>
      <c r="C18" s="299">
        <v>2013</v>
      </c>
      <c r="D18" s="92"/>
      <c r="E18" s="92"/>
      <c r="F18" s="92"/>
      <c r="G18" s="92"/>
      <c r="H18" s="92"/>
      <c r="I18" s="92"/>
      <c r="J18" s="92"/>
      <c r="K18" s="92"/>
      <c r="L18" s="92"/>
      <c r="M18" s="92"/>
      <c r="N18" s="92"/>
      <c r="O18" s="94"/>
      <c r="P18" s="87"/>
    </row>
    <row r="19" spans="2:16" x14ac:dyDescent="0.25">
      <c r="B19" s="298" t="str">
        <f t="shared" si="0"/>
        <v>Primary</v>
      </c>
      <c r="C19" s="299">
        <v>2014</v>
      </c>
      <c r="D19" s="92"/>
      <c r="E19" s="92"/>
      <c r="F19" s="92"/>
      <c r="G19" s="92"/>
      <c r="H19" s="92"/>
      <c r="I19" s="92"/>
      <c r="J19" s="92"/>
      <c r="K19" s="92"/>
      <c r="L19" s="92"/>
      <c r="M19" s="92"/>
      <c r="N19" s="92"/>
      <c r="O19" s="94"/>
      <c r="P19" s="87"/>
    </row>
    <row r="20" spans="2:16" x14ac:dyDescent="0.25">
      <c r="B20" s="298" t="str">
        <f t="shared" si="0"/>
        <v>Primary</v>
      </c>
      <c r="C20" s="299">
        <v>2015</v>
      </c>
      <c r="D20" s="92"/>
      <c r="E20" s="92"/>
      <c r="F20" s="92"/>
      <c r="G20" s="92"/>
      <c r="H20" s="92"/>
      <c r="I20" s="92"/>
      <c r="J20" s="92"/>
      <c r="K20" s="92"/>
      <c r="L20" s="92"/>
      <c r="M20" s="92"/>
      <c r="N20" s="92"/>
      <c r="O20" s="94"/>
      <c r="P20" s="87"/>
    </row>
    <row r="21" spans="2:16" ht="12" customHeight="1" x14ac:dyDescent="0.25">
      <c r="B21" s="101"/>
      <c r="C21" s="102"/>
      <c r="D21" s="103"/>
      <c r="E21" s="103"/>
      <c r="F21" s="103"/>
      <c r="G21" s="103"/>
      <c r="H21" s="103"/>
      <c r="I21" s="103"/>
      <c r="J21" s="103"/>
      <c r="K21" s="103"/>
      <c r="L21" s="103"/>
      <c r="M21" s="103"/>
      <c r="N21" s="103"/>
      <c r="O21" s="104"/>
      <c r="P21" s="87"/>
    </row>
    <row r="22" spans="2:16" x14ac:dyDescent="0.25">
      <c r="B22" s="298" t="s">
        <v>11</v>
      </c>
      <c r="C22" s="299" t="s">
        <v>111</v>
      </c>
      <c r="D22" s="92"/>
      <c r="E22" s="92"/>
      <c r="F22" s="92"/>
      <c r="G22" s="92"/>
      <c r="H22" s="92"/>
      <c r="I22" s="92"/>
      <c r="J22" s="92"/>
      <c r="K22" s="92"/>
      <c r="L22" s="92"/>
      <c r="M22" s="92"/>
      <c r="N22" s="92"/>
      <c r="O22" s="94"/>
      <c r="P22" s="87"/>
    </row>
    <row r="23" spans="2:16" x14ac:dyDescent="0.25">
      <c r="B23" s="298" t="s">
        <v>11</v>
      </c>
      <c r="C23" s="299">
        <v>2004</v>
      </c>
      <c r="D23" s="92"/>
      <c r="E23" s="92"/>
      <c r="F23" s="92"/>
      <c r="G23" s="92"/>
      <c r="H23" s="92"/>
      <c r="I23" s="92"/>
      <c r="J23" s="92"/>
      <c r="K23" s="92"/>
      <c r="L23" s="92"/>
      <c r="M23" s="92"/>
      <c r="N23" s="92"/>
      <c r="O23" s="94"/>
      <c r="P23" s="87"/>
    </row>
    <row r="24" spans="2:16" x14ac:dyDescent="0.25">
      <c r="B24" s="298" t="s">
        <v>11</v>
      </c>
      <c r="C24" s="299">
        <v>2005</v>
      </c>
      <c r="D24" s="92"/>
      <c r="E24" s="92"/>
      <c r="F24" s="92"/>
      <c r="G24" s="92"/>
      <c r="H24" s="92"/>
      <c r="I24" s="92"/>
      <c r="J24" s="92"/>
      <c r="K24" s="92"/>
      <c r="L24" s="92"/>
      <c r="M24" s="92"/>
      <c r="N24" s="92"/>
      <c r="O24" s="94"/>
      <c r="P24" s="87"/>
    </row>
    <row r="25" spans="2:16" x14ac:dyDescent="0.25">
      <c r="B25" s="298" t="s">
        <v>11</v>
      </c>
      <c r="C25" s="299">
        <v>2006</v>
      </c>
      <c r="D25" s="92"/>
      <c r="E25" s="92"/>
      <c r="F25" s="92"/>
      <c r="G25" s="92"/>
      <c r="H25" s="92"/>
      <c r="I25" s="92"/>
      <c r="J25" s="92"/>
      <c r="K25" s="92"/>
      <c r="L25" s="92"/>
      <c r="M25" s="92"/>
      <c r="N25" s="92"/>
      <c r="O25" s="94"/>
      <c r="P25" s="87"/>
    </row>
    <row r="26" spans="2:16" x14ac:dyDescent="0.25">
      <c r="B26" s="298" t="s">
        <v>11</v>
      </c>
      <c r="C26" s="299">
        <v>2007</v>
      </c>
      <c r="D26" s="92"/>
      <c r="E26" s="92"/>
      <c r="F26" s="92"/>
      <c r="G26" s="92"/>
      <c r="H26" s="92"/>
      <c r="I26" s="92"/>
      <c r="J26" s="92"/>
      <c r="K26" s="92"/>
      <c r="L26" s="92"/>
      <c r="M26" s="92"/>
      <c r="N26" s="92"/>
      <c r="O26" s="94"/>
      <c r="P26" s="87"/>
    </row>
    <row r="27" spans="2:16" x14ac:dyDescent="0.25">
      <c r="B27" s="298" t="s">
        <v>11</v>
      </c>
      <c r="C27" s="299">
        <v>2008</v>
      </c>
      <c r="D27" s="92"/>
      <c r="E27" s="92"/>
      <c r="F27" s="92"/>
      <c r="G27" s="92"/>
      <c r="H27" s="92"/>
      <c r="I27" s="92"/>
      <c r="J27" s="92"/>
      <c r="K27" s="92"/>
      <c r="L27" s="92"/>
      <c r="M27" s="92"/>
      <c r="N27" s="92"/>
      <c r="O27" s="94"/>
      <c r="P27" s="87"/>
    </row>
    <row r="28" spans="2:16" x14ac:dyDescent="0.25">
      <c r="B28" s="298" t="s">
        <v>11</v>
      </c>
      <c r="C28" s="100">
        <v>2009</v>
      </c>
      <c r="D28" s="99"/>
      <c r="E28" s="99"/>
      <c r="F28" s="99"/>
      <c r="G28" s="99"/>
      <c r="H28" s="99"/>
      <c r="I28" s="99"/>
      <c r="J28" s="99"/>
      <c r="K28" s="99"/>
      <c r="L28" s="99"/>
      <c r="M28" s="99"/>
      <c r="N28" s="99"/>
      <c r="O28" s="93"/>
      <c r="P28" s="87"/>
    </row>
    <row r="29" spans="2:16" x14ac:dyDescent="0.25">
      <c r="B29" s="298" t="s">
        <v>11</v>
      </c>
      <c r="C29" s="100">
        <v>2010</v>
      </c>
      <c r="D29" s="99"/>
      <c r="E29" s="99"/>
      <c r="F29" s="99"/>
      <c r="G29" s="99"/>
      <c r="H29" s="99"/>
      <c r="I29" s="99"/>
      <c r="J29" s="99"/>
      <c r="K29" s="99"/>
      <c r="L29" s="99"/>
      <c r="M29" s="99"/>
      <c r="N29" s="99"/>
      <c r="O29" s="93"/>
      <c r="P29" s="87"/>
    </row>
    <row r="30" spans="2:16" x14ac:dyDescent="0.25">
      <c r="B30" s="298" t="s">
        <v>11</v>
      </c>
      <c r="C30" s="100">
        <v>2011</v>
      </c>
      <c r="D30" s="99"/>
      <c r="E30" s="99"/>
      <c r="F30" s="99"/>
      <c r="G30" s="99"/>
      <c r="H30" s="99"/>
      <c r="I30" s="99"/>
      <c r="J30" s="99"/>
      <c r="K30" s="99"/>
      <c r="L30" s="99"/>
      <c r="M30" s="99"/>
      <c r="N30" s="99"/>
      <c r="O30" s="93"/>
      <c r="P30" s="87"/>
    </row>
    <row r="31" spans="2:16" x14ac:dyDescent="0.25">
      <c r="B31" s="298" t="s">
        <v>11</v>
      </c>
      <c r="C31" s="100">
        <v>2012</v>
      </c>
      <c r="D31" s="99"/>
      <c r="E31" s="99"/>
      <c r="F31" s="99"/>
      <c r="G31" s="99"/>
      <c r="H31" s="99"/>
      <c r="I31" s="99"/>
      <c r="J31" s="99"/>
      <c r="K31" s="99"/>
      <c r="L31" s="99"/>
      <c r="M31" s="99"/>
      <c r="N31" s="99"/>
      <c r="O31" s="93"/>
      <c r="P31" s="87"/>
    </row>
    <row r="32" spans="2:16" ht="15" customHeight="1" x14ac:dyDescent="0.25">
      <c r="B32" s="298" t="s">
        <v>11</v>
      </c>
      <c r="C32" s="100">
        <v>2013</v>
      </c>
      <c r="D32" s="99"/>
      <c r="E32" s="99"/>
      <c r="F32" s="99"/>
      <c r="G32" s="99"/>
      <c r="H32" s="99"/>
      <c r="I32" s="99"/>
      <c r="J32" s="99"/>
      <c r="K32" s="99"/>
      <c r="L32" s="99"/>
      <c r="M32" s="99"/>
      <c r="N32" s="99"/>
      <c r="O32" s="93"/>
      <c r="P32" s="87"/>
    </row>
    <row r="33" spans="2:16" x14ac:dyDescent="0.25">
      <c r="B33" s="298" t="s">
        <v>11</v>
      </c>
      <c r="C33" s="100">
        <v>2014</v>
      </c>
      <c r="D33" s="99"/>
      <c r="E33" s="99"/>
      <c r="F33" s="99"/>
      <c r="G33" s="99"/>
      <c r="H33" s="99"/>
      <c r="I33" s="99"/>
      <c r="J33" s="99"/>
      <c r="K33" s="99"/>
      <c r="L33" s="99"/>
      <c r="M33" s="99"/>
      <c r="N33" s="99"/>
      <c r="O33" s="93"/>
      <c r="P33" s="87"/>
    </row>
    <row r="34" spans="2:16" x14ac:dyDescent="0.25">
      <c r="B34" s="298" t="s">
        <v>11</v>
      </c>
      <c r="C34" s="100">
        <v>2015</v>
      </c>
      <c r="D34" s="99"/>
      <c r="E34" s="99"/>
      <c r="F34" s="99"/>
      <c r="G34" s="99"/>
      <c r="H34" s="93"/>
      <c r="I34" s="99"/>
      <c r="J34" s="99"/>
      <c r="K34" s="99"/>
      <c r="L34" s="99"/>
      <c r="M34" s="99"/>
      <c r="N34" s="93"/>
      <c r="O34" s="99"/>
      <c r="P34" s="87"/>
    </row>
    <row r="35" spans="2:16" ht="14.25" x14ac:dyDescent="0.2">
      <c r="B35" s="81" t="s">
        <v>213</v>
      </c>
      <c r="D35" s="87"/>
      <c r="E35" s="87"/>
      <c r="F35" s="87"/>
      <c r="G35" s="87"/>
      <c r="H35" s="87"/>
      <c r="I35" s="87"/>
      <c r="J35" s="87"/>
      <c r="K35" s="87"/>
      <c r="L35" s="87"/>
      <c r="M35" s="87"/>
      <c r="N35" s="87"/>
      <c r="O35" s="87"/>
      <c r="P35" s="87"/>
    </row>
    <row r="36" spans="2:16" x14ac:dyDescent="0.25">
      <c r="D36" s="87"/>
      <c r="E36" s="87"/>
      <c r="F36" s="87"/>
      <c r="G36" s="87"/>
      <c r="H36" s="87"/>
      <c r="I36" s="87"/>
      <c r="J36" s="87"/>
      <c r="K36" s="87"/>
      <c r="L36" s="87"/>
      <c r="M36" s="87"/>
      <c r="N36" s="87"/>
      <c r="O36" s="87"/>
      <c r="P36" s="87"/>
    </row>
    <row r="37" spans="2:16" x14ac:dyDescent="0.25">
      <c r="D37" s="87"/>
      <c r="E37" s="87"/>
      <c r="F37" s="87"/>
      <c r="G37" s="87"/>
      <c r="H37" s="87"/>
      <c r="I37" s="87"/>
      <c r="J37" s="87"/>
      <c r="K37" s="87"/>
      <c r="L37" s="87"/>
      <c r="M37" s="87"/>
      <c r="N37" s="87"/>
      <c r="O37" s="87"/>
      <c r="P37" s="87"/>
    </row>
    <row r="38" spans="2:16" ht="20.25" x14ac:dyDescent="0.3">
      <c r="B38" s="108" t="s">
        <v>314</v>
      </c>
      <c r="C38" s="109"/>
      <c r="D38" s="110"/>
      <c r="E38" s="111"/>
      <c r="F38" s="111"/>
      <c r="G38" s="111"/>
      <c r="H38" s="111"/>
      <c r="I38" s="111"/>
      <c r="J38" s="111"/>
      <c r="K38" s="111"/>
      <c r="L38" s="111"/>
      <c r="M38" s="111"/>
      <c r="N38" s="111"/>
      <c r="O38" s="112"/>
      <c r="P38" s="87"/>
    </row>
    <row r="39" spans="2:16" ht="27" customHeight="1" x14ac:dyDescent="0.25">
      <c r="B39" s="95"/>
      <c r="C39" s="395" t="s">
        <v>210</v>
      </c>
      <c r="D39" s="96" t="s">
        <v>138</v>
      </c>
      <c r="E39" s="397" t="s">
        <v>245</v>
      </c>
      <c r="F39" s="398"/>
      <c r="G39" s="398"/>
      <c r="H39" s="398"/>
      <c r="I39" s="398"/>
      <c r="J39" s="398"/>
      <c r="K39" s="398"/>
      <c r="L39" s="398"/>
      <c r="M39" s="398"/>
      <c r="N39" s="398"/>
      <c r="O39" s="399" t="s">
        <v>246</v>
      </c>
      <c r="P39" s="87"/>
    </row>
    <row r="40" spans="2:16" ht="22.5" customHeight="1" x14ac:dyDescent="0.25">
      <c r="B40" s="97" t="s">
        <v>110</v>
      </c>
      <c r="C40" s="396"/>
      <c r="D40" s="98" t="s">
        <v>139</v>
      </c>
      <c r="E40" s="297">
        <v>1</v>
      </c>
      <c r="F40" s="297">
        <v>2</v>
      </c>
      <c r="G40" s="297">
        <v>3</v>
      </c>
      <c r="H40" s="297">
        <v>4</v>
      </c>
      <c r="I40" s="297">
        <v>5</v>
      </c>
      <c r="J40" s="297">
        <v>6</v>
      </c>
      <c r="K40" s="297">
        <v>7</v>
      </c>
      <c r="L40" s="297">
        <v>8</v>
      </c>
      <c r="M40" s="297">
        <v>9</v>
      </c>
      <c r="N40" s="297">
        <v>10</v>
      </c>
      <c r="O40" s="400"/>
      <c r="P40" s="87"/>
    </row>
    <row r="41" spans="2:16" ht="15" customHeight="1" x14ac:dyDescent="0.25">
      <c r="B41" s="298" t="str">
        <f t="shared" ref="B41:B53" si="1">$B$8</f>
        <v>Primary</v>
      </c>
      <c r="C41" s="91" t="s">
        <v>111</v>
      </c>
      <c r="D41" s="105"/>
      <c r="E41" s="105"/>
      <c r="F41" s="105"/>
      <c r="G41" s="105"/>
      <c r="H41" s="105"/>
      <c r="I41" s="105"/>
      <c r="J41" s="105"/>
      <c r="K41" s="105"/>
      <c r="L41" s="106"/>
      <c r="M41" s="105"/>
      <c r="N41" s="105"/>
      <c r="O41" s="105"/>
      <c r="P41" s="87"/>
    </row>
    <row r="42" spans="2:16" ht="15" customHeight="1" x14ac:dyDescent="0.25">
      <c r="B42" s="298" t="str">
        <f t="shared" si="1"/>
        <v>Primary</v>
      </c>
      <c r="C42" s="91">
        <v>2004</v>
      </c>
      <c r="D42" s="105"/>
      <c r="E42" s="105"/>
      <c r="F42" s="105"/>
      <c r="G42" s="105"/>
      <c r="H42" s="105"/>
      <c r="I42" s="105"/>
      <c r="J42" s="105"/>
      <c r="K42" s="105"/>
      <c r="L42" s="106"/>
      <c r="M42" s="105"/>
      <c r="N42" s="105"/>
      <c r="O42" s="105"/>
      <c r="P42" s="87"/>
    </row>
    <row r="43" spans="2:16" ht="15" customHeight="1" x14ac:dyDescent="0.25">
      <c r="B43" s="298" t="str">
        <f t="shared" si="1"/>
        <v>Primary</v>
      </c>
      <c r="C43" s="91">
        <v>2005</v>
      </c>
      <c r="D43" s="105"/>
      <c r="E43" s="105"/>
      <c r="F43" s="105"/>
      <c r="G43" s="105"/>
      <c r="H43" s="105"/>
      <c r="I43" s="105"/>
      <c r="J43" s="105"/>
      <c r="K43" s="105"/>
      <c r="L43" s="106"/>
      <c r="M43" s="105"/>
      <c r="N43" s="105"/>
      <c r="O43" s="105"/>
      <c r="P43" s="87"/>
    </row>
    <row r="44" spans="2:16" ht="15" customHeight="1" x14ac:dyDescent="0.25">
      <c r="B44" s="298" t="str">
        <f t="shared" si="1"/>
        <v>Primary</v>
      </c>
      <c r="C44" s="91">
        <v>2006</v>
      </c>
      <c r="D44" s="105"/>
      <c r="E44" s="105"/>
      <c r="F44" s="105"/>
      <c r="G44" s="105"/>
      <c r="H44" s="105"/>
      <c r="I44" s="105"/>
      <c r="J44" s="105"/>
      <c r="K44" s="105"/>
      <c r="L44" s="106"/>
      <c r="M44" s="105"/>
      <c r="N44" s="105"/>
      <c r="O44" s="105"/>
      <c r="P44" s="87"/>
    </row>
    <row r="45" spans="2:16" ht="15" customHeight="1" x14ac:dyDescent="0.25">
      <c r="B45" s="298" t="str">
        <f t="shared" si="1"/>
        <v>Primary</v>
      </c>
      <c r="C45" s="91">
        <v>2007</v>
      </c>
      <c r="D45" s="105"/>
      <c r="E45" s="105"/>
      <c r="F45" s="105"/>
      <c r="G45" s="105"/>
      <c r="H45" s="105"/>
      <c r="I45" s="105"/>
      <c r="J45" s="105"/>
      <c r="K45" s="105"/>
      <c r="L45" s="106"/>
      <c r="M45" s="105"/>
      <c r="N45" s="105"/>
      <c r="O45" s="105"/>
      <c r="P45" s="87"/>
    </row>
    <row r="46" spans="2:16" ht="15" customHeight="1" x14ac:dyDescent="0.25">
      <c r="B46" s="298" t="str">
        <f t="shared" si="1"/>
        <v>Primary</v>
      </c>
      <c r="C46" s="91">
        <v>2008</v>
      </c>
      <c r="D46" s="105"/>
      <c r="E46" s="105"/>
      <c r="F46" s="105"/>
      <c r="G46" s="105"/>
      <c r="H46" s="105"/>
      <c r="I46" s="105"/>
      <c r="J46" s="105"/>
      <c r="K46" s="105"/>
      <c r="L46" s="106"/>
      <c r="M46" s="105"/>
      <c r="N46" s="105"/>
      <c r="O46" s="105"/>
      <c r="P46" s="87"/>
    </row>
    <row r="47" spans="2:16" ht="15" customHeight="1" x14ac:dyDescent="0.25">
      <c r="B47" s="298" t="str">
        <f t="shared" si="1"/>
        <v>Primary</v>
      </c>
      <c r="C47" s="91">
        <v>2009</v>
      </c>
      <c r="D47" s="105"/>
      <c r="E47" s="105"/>
      <c r="F47" s="105"/>
      <c r="G47" s="105"/>
      <c r="H47" s="105"/>
      <c r="I47" s="105"/>
      <c r="J47" s="105"/>
      <c r="K47" s="105"/>
      <c r="L47" s="105"/>
      <c r="M47" s="105"/>
      <c r="N47" s="105"/>
      <c r="O47" s="105"/>
      <c r="P47" s="87"/>
    </row>
    <row r="48" spans="2:16" ht="15" customHeight="1" x14ac:dyDescent="0.25">
      <c r="B48" s="298" t="str">
        <f t="shared" si="1"/>
        <v>Primary</v>
      </c>
      <c r="C48" s="91">
        <v>2010</v>
      </c>
      <c r="D48" s="105"/>
      <c r="E48" s="105"/>
      <c r="F48" s="105"/>
      <c r="G48" s="105"/>
      <c r="H48" s="105"/>
      <c r="I48" s="105"/>
      <c r="J48" s="105"/>
      <c r="K48" s="105"/>
      <c r="L48" s="105"/>
      <c r="M48" s="105"/>
      <c r="N48" s="105"/>
      <c r="O48" s="105"/>
      <c r="P48" s="87"/>
    </row>
    <row r="49" spans="2:19" ht="15" customHeight="1" x14ac:dyDescent="0.25">
      <c r="B49" s="298" t="str">
        <f t="shared" si="1"/>
        <v>Primary</v>
      </c>
      <c r="C49" s="91">
        <v>2011</v>
      </c>
      <c r="D49" s="105"/>
      <c r="E49" s="105"/>
      <c r="F49" s="105"/>
      <c r="G49" s="105"/>
      <c r="H49" s="105"/>
      <c r="I49" s="105"/>
      <c r="J49" s="105"/>
      <c r="K49" s="105"/>
      <c r="L49" s="105"/>
      <c r="M49" s="105"/>
      <c r="N49" s="105"/>
      <c r="O49" s="105"/>
      <c r="P49" s="87"/>
    </row>
    <row r="50" spans="2:19" ht="15" customHeight="1" x14ac:dyDescent="0.25">
      <c r="B50" s="298" t="str">
        <f t="shared" si="1"/>
        <v>Primary</v>
      </c>
      <c r="C50" s="91">
        <v>2012</v>
      </c>
      <c r="D50" s="105"/>
      <c r="E50" s="105"/>
      <c r="F50" s="105"/>
      <c r="G50" s="105"/>
      <c r="H50" s="105"/>
      <c r="I50" s="105"/>
      <c r="J50" s="105"/>
      <c r="K50" s="105"/>
      <c r="L50" s="105"/>
      <c r="M50" s="105"/>
      <c r="N50" s="105"/>
      <c r="O50" s="105"/>
      <c r="P50" s="87"/>
    </row>
    <row r="51" spans="2:19" ht="15" customHeight="1" x14ac:dyDescent="0.25">
      <c r="B51" s="298" t="str">
        <f t="shared" si="1"/>
        <v>Primary</v>
      </c>
      <c r="C51" s="91">
        <v>2013</v>
      </c>
      <c r="D51" s="105"/>
      <c r="E51" s="105"/>
      <c r="F51" s="105"/>
      <c r="G51" s="105"/>
      <c r="H51" s="105"/>
      <c r="I51" s="105"/>
      <c r="J51" s="105"/>
      <c r="K51" s="105"/>
      <c r="L51" s="105"/>
      <c r="M51" s="105"/>
      <c r="N51" s="105"/>
      <c r="O51" s="105"/>
      <c r="P51" s="87"/>
    </row>
    <row r="52" spans="2:19" ht="15" customHeight="1" x14ac:dyDescent="0.25">
      <c r="B52" s="298" t="str">
        <f t="shared" si="1"/>
        <v>Primary</v>
      </c>
      <c r="C52" s="91">
        <v>2014</v>
      </c>
      <c r="D52" s="105"/>
      <c r="E52" s="105"/>
      <c r="F52" s="105"/>
      <c r="G52" s="105"/>
      <c r="H52" s="105"/>
      <c r="I52" s="105"/>
      <c r="J52" s="105"/>
      <c r="K52" s="105"/>
      <c r="L52" s="105"/>
      <c r="M52" s="105"/>
      <c r="N52" s="105"/>
      <c r="O52" s="105"/>
      <c r="P52" s="87"/>
    </row>
    <row r="53" spans="2:19" ht="15" customHeight="1" x14ac:dyDescent="0.25">
      <c r="B53" s="298" t="str">
        <f t="shared" si="1"/>
        <v>Primary</v>
      </c>
      <c r="C53" s="91">
        <v>2015</v>
      </c>
      <c r="D53" s="105"/>
      <c r="E53" s="105"/>
      <c r="F53" s="105"/>
      <c r="G53" s="105"/>
      <c r="H53" s="105"/>
      <c r="I53" s="105"/>
      <c r="J53" s="105"/>
      <c r="K53" s="105"/>
      <c r="L53" s="105"/>
      <c r="M53" s="105"/>
      <c r="N53" s="105"/>
      <c r="O53" s="105"/>
      <c r="P53" s="87"/>
    </row>
    <row r="54" spans="2:19" ht="12.75" customHeight="1" x14ac:dyDescent="0.25">
      <c r="B54" s="113"/>
      <c r="C54" s="109"/>
      <c r="D54" s="114"/>
      <c r="E54" s="114"/>
      <c r="F54" s="114"/>
      <c r="G54" s="114"/>
      <c r="H54" s="114"/>
      <c r="I54" s="114"/>
      <c r="J54" s="114"/>
      <c r="K54" s="114"/>
      <c r="L54" s="114"/>
      <c r="M54" s="114"/>
      <c r="N54" s="114"/>
      <c r="O54" s="115"/>
      <c r="P54" s="87"/>
    </row>
    <row r="55" spans="2:19" ht="15" customHeight="1" x14ac:dyDescent="0.25">
      <c r="B55" s="298" t="s">
        <v>11</v>
      </c>
      <c r="C55" s="91" t="s">
        <v>111</v>
      </c>
      <c r="D55" s="105"/>
      <c r="E55" s="105"/>
      <c r="F55" s="105"/>
      <c r="G55" s="105"/>
      <c r="H55" s="105"/>
      <c r="I55" s="105"/>
      <c r="J55" s="105"/>
      <c r="K55" s="105"/>
      <c r="L55" s="105"/>
      <c r="M55" s="105"/>
      <c r="N55" s="105"/>
      <c r="O55" s="105"/>
      <c r="P55" s="87"/>
    </row>
    <row r="56" spans="2:19" ht="15" customHeight="1" x14ac:dyDescent="0.25">
      <c r="B56" s="298" t="s">
        <v>11</v>
      </c>
      <c r="C56" s="91">
        <v>2004</v>
      </c>
      <c r="D56" s="105"/>
      <c r="E56" s="105"/>
      <c r="F56" s="105"/>
      <c r="G56" s="105"/>
      <c r="H56" s="105"/>
      <c r="I56" s="105"/>
      <c r="J56" s="105"/>
      <c r="K56" s="105"/>
      <c r="L56" s="105"/>
      <c r="M56" s="105"/>
      <c r="N56" s="105"/>
      <c r="O56" s="105"/>
      <c r="P56" s="87"/>
    </row>
    <row r="57" spans="2:19" ht="15" customHeight="1" x14ac:dyDescent="0.25">
      <c r="B57" s="298" t="s">
        <v>11</v>
      </c>
      <c r="C57" s="91">
        <v>2005</v>
      </c>
      <c r="D57" s="105"/>
      <c r="E57" s="105"/>
      <c r="F57" s="105"/>
      <c r="G57" s="105"/>
      <c r="H57" s="105"/>
      <c r="I57" s="105"/>
      <c r="J57" s="105"/>
      <c r="K57" s="105"/>
      <c r="L57" s="105"/>
      <c r="M57" s="105"/>
      <c r="N57" s="105"/>
      <c r="O57" s="105"/>
      <c r="P57" s="87"/>
    </row>
    <row r="58" spans="2:19" ht="15" customHeight="1" x14ac:dyDescent="0.25">
      <c r="B58" s="298" t="s">
        <v>11</v>
      </c>
      <c r="C58" s="91">
        <v>2006</v>
      </c>
      <c r="D58" s="105"/>
      <c r="E58" s="105"/>
      <c r="F58" s="105"/>
      <c r="G58" s="105"/>
      <c r="H58" s="105"/>
      <c r="I58" s="105"/>
      <c r="J58" s="105"/>
      <c r="K58" s="105"/>
      <c r="L58" s="105"/>
      <c r="M58" s="105"/>
      <c r="N58" s="105"/>
      <c r="O58" s="105"/>
      <c r="P58" s="87"/>
    </row>
    <row r="59" spans="2:19" ht="15" customHeight="1" x14ac:dyDescent="0.25">
      <c r="B59" s="298" t="s">
        <v>11</v>
      </c>
      <c r="C59" s="91">
        <v>2007</v>
      </c>
      <c r="D59" s="105"/>
      <c r="E59" s="105"/>
      <c r="F59" s="105"/>
      <c r="G59" s="105"/>
      <c r="H59" s="105"/>
      <c r="I59" s="105"/>
      <c r="J59" s="105"/>
      <c r="K59" s="105"/>
      <c r="L59" s="105"/>
      <c r="M59" s="105"/>
      <c r="N59" s="105"/>
      <c r="O59" s="105"/>
      <c r="P59" s="87"/>
    </row>
    <row r="60" spans="2:19" ht="15" customHeight="1" x14ac:dyDescent="0.25">
      <c r="B60" s="298" t="s">
        <v>11</v>
      </c>
      <c r="C60" s="91">
        <v>2008</v>
      </c>
      <c r="D60" s="105"/>
      <c r="E60" s="105"/>
      <c r="F60" s="105"/>
      <c r="G60" s="105"/>
      <c r="H60" s="105"/>
      <c r="I60" s="105"/>
      <c r="J60" s="105"/>
      <c r="K60" s="105"/>
      <c r="L60" s="105"/>
      <c r="M60" s="105"/>
      <c r="N60" s="105"/>
      <c r="O60" s="105"/>
      <c r="P60" s="87"/>
    </row>
    <row r="61" spans="2:19" ht="15" customHeight="1" x14ac:dyDescent="0.25">
      <c r="B61" s="298" t="s">
        <v>11</v>
      </c>
      <c r="C61" s="100">
        <v>2009</v>
      </c>
      <c r="D61" s="105"/>
      <c r="E61" s="105"/>
      <c r="F61" s="105"/>
      <c r="G61" s="105"/>
      <c r="H61" s="105"/>
      <c r="I61" s="105"/>
      <c r="J61" s="105"/>
      <c r="K61" s="105"/>
      <c r="L61" s="105"/>
      <c r="M61" s="105"/>
      <c r="N61" s="105"/>
      <c r="O61" s="105"/>
      <c r="P61" s="87"/>
    </row>
    <row r="62" spans="2:19" ht="15" customHeight="1" x14ac:dyDescent="0.25">
      <c r="B62" s="298" t="s">
        <v>11</v>
      </c>
      <c r="C62" s="100">
        <v>2010</v>
      </c>
      <c r="D62" s="105"/>
      <c r="E62" s="105"/>
      <c r="F62" s="105"/>
      <c r="G62" s="105"/>
      <c r="H62" s="105"/>
      <c r="I62" s="105"/>
      <c r="J62" s="105"/>
      <c r="K62" s="105"/>
      <c r="L62" s="105"/>
      <c r="M62" s="105"/>
      <c r="N62" s="105"/>
      <c r="O62" s="105"/>
      <c r="P62" s="87"/>
    </row>
    <row r="63" spans="2:19" ht="15" customHeight="1" x14ac:dyDescent="0.25">
      <c r="B63" s="298" t="s">
        <v>11</v>
      </c>
      <c r="C63" s="100">
        <v>2011</v>
      </c>
      <c r="D63" s="105"/>
      <c r="E63" s="105"/>
      <c r="F63" s="105"/>
      <c r="G63" s="105"/>
      <c r="H63" s="105"/>
      <c r="I63" s="105"/>
      <c r="J63" s="105"/>
      <c r="K63" s="105"/>
      <c r="L63" s="105"/>
      <c r="M63" s="105"/>
      <c r="N63" s="105"/>
      <c r="O63" s="105"/>
    </row>
    <row r="64" spans="2:19" ht="15" customHeight="1" x14ac:dyDescent="0.25">
      <c r="B64" s="298" t="s">
        <v>11</v>
      </c>
      <c r="C64" s="100">
        <v>2012</v>
      </c>
      <c r="D64" s="105"/>
      <c r="E64" s="105"/>
      <c r="F64" s="105"/>
      <c r="G64" s="105"/>
      <c r="H64" s="105"/>
      <c r="I64" s="105"/>
      <c r="J64" s="105"/>
      <c r="K64" s="105"/>
      <c r="L64" s="105"/>
      <c r="M64" s="105"/>
      <c r="N64" s="105"/>
      <c r="O64" s="105"/>
      <c r="S64" s="84"/>
    </row>
    <row r="65" spans="2:20" ht="15" customHeight="1" x14ac:dyDescent="0.25">
      <c r="B65" s="298" t="s">
        <v>11</v>
      </c>
      <c r="C65" s="100">
        <v>2013</v>
      </c>
      <c r="D65" s="105"/>
      <c r="E65" s="105"/>
      <c r="F65" s="105"/>
      <c r="G65" s="105"/>
      <c r="H65" s="105"/>
      <c r="I65" s="105"/>
      <c r="J65" s="105"/>
      <c r="K65" s="105"/>
      <c r="L65" s="105"/>
      <c r="M65" s="105"/>
      <c r="N65" s="105"/>
      <c r="O65" s="105"/>
      <c r="S65" s="84"/>
    </row>
    <row r="66" spans="2:20" ht="15" customHeight="1" x14ac:dyDescent="0.25">
      <c r="B66" s="298" t="s">
        <v>11</v>
      </c>
      <c r="C66" s="100">
        <v>2014</v>
      </c>
      <c r="D66" s="105"/>
      <c r="E66" s="105"/>
      <c r="F66" s="105"/>
      <c r="G66" s="105"/>
      <c r="H66" s="105"/>
      <c r="I66" s="105"/>
      <c r="J66" s="105"/>
      <c r="K66" s="105"/>
      <c r="L66" s="105"/>
      <c r="M66" s="105"/>
      <c r="N66" s="105"/>
      <c r="O66" s="105"/>
      <c r="S66" s="84"/>
    </row>
    <row r="67" spans="2:20" ht="15" customHeight="1" x14ac:dyDescent="0.25">
      <c r="B67" s="298" t="s">
        <v>11</v>
      </c>
      <c r="C67" s="100">
        <v>2015</v>
      </c>
      <c r="D67" s="107"/>
      <c r="E67" s="107"/>
      <c r="F67" s="107"/>
      <c r="G67" s="107"/>
      <c r="H67" s="107"/>
      <c r="I67" s="107"/>
      <c r="J67" s="107"/>
      <c r="K67" s="107"/>
      <c r="L67" s="107"/>
      <c r="M67" s="107"/>
      <c r="N67" s="107"/>
      <c r="O67" s="107"/>
      <c r="S67" s="88"/>
      <c r="T67" s="88"/>
    </row>
    <row r="68" spans="2:20" ht="15" customHeight="1" x14ac:dyDescent="0.2">
      <c r="B68" s="81" t="s">
        <v>211</v>
      </c>
      <c r="C68" s="81"/>
      <c r="S68" s="88"/>
      <c r="T68" s="88"/>
    </row>
    <row r="69" spans="2:20" x14ac:dyDescent="0.25">
      <c r="C69" s="81"/>
      <c r="S69" s="88"/>
      <c r="T69" s="88"/>
    </row>
    <row r="70" spans="2:20" x14ac:dyDescent="0.25">
      <c r="C70" s="81"/>
      <c r="S70" s="88"/>
      <c r="T70" s="88"/>
    </row>
    <row r="71" spans="2:20" x14ac:dyDescent="0.25">
      <c r="C71" s="81"/>
      <c r="S71" s="88"/>
      <c r="T71" s="88"/>
    </row>
    <row r="72" spans="2:20" x14ac:dyDescent="0.25">
      <c r="C72" s="81"/>
      <c r="S72" s="88"/>
      <c r="T72" s="88"/>
    </row>
    <row r="73" spans="2:20" x14ac:dyDescent="0.25">
      <c r="C73" s="81"/>
      <c r="S73" s="88"/>
      <c r="T73" s="88"/>
    </row>
    <row r="74" spans="2:20" x14ac:dyDescent="0.25">
      <c r="C74" s="81"/>
      <c r="S74" s="88"/>
      <c r="T74" s="88"/>
    </row>
    <row r="75" spans="2:20" x14ac:dyDescent="0.25">
      <c r="C75" s="81"/>
      <c r="S75" s="88"/>
      <c r="T75" s="88"/>
    </row>
    <row r="76" spans="2:20" x14ac:dyDescent="0.25">
      <c r="C76" s="81"/>
      <c r="S76" s="88"/>
      <c r="T76" s="88"/>
    </row>
    <row r="77" spans="2:20" x14ac:dyDescent="0.25">
      <c r="C77" s="81"/>
      <c r="S77" s="88"/>
      <c r="T77" s="88"/>
    </row>
    <row r="78" spans="2:20" x14ac:dyDescent="0.25">
      <c r="C78" s="81"/>
      <c r="S78" s="88"/>
      <c r="T78" s="88"/>
    </row>
    <row r="79" spans="2:20" x14ac:dyDescent="0.25">
      <c r="C79" s="81"/>
      <c r="S79" s="88"/>
      <c r="T79" s="88"/>
    </row>
    <row r="80" spans="2:20" x14ac:dyDescent="0.25">
      <c r="C80" s="81"/>
      <c r="S80" s="88"/>
      <c r="T80" s="88"/>
    </row>
    <row r="81" spans="2:20" x14ac:dyDescent="0.25">
      <c r="C81" s="81"/>
      <c r="S81" s="88"/>
      <c r="T81" s="88"/>
    </row>
    <row r="82" spans="2:20" x14ac:dyDescent="0.25">
      <c r="C82" s="81"/>
      <c r="S82" s="88"/>
      <c r="T82" s="88"/>
    </row>
    <row r="83" spans="2:20" x14ac:dyDescent="0.25">
      <c r="C83" s="81"/>
      <c r="S83" s="88"/>
      <c r="T83" s="88"/>
    </row>
    <row r="84" spans="2:20" x14ac:dyDescent="0.25">
      <c r="C84" s="81"/>
      <c r="S84" s="88"/>
      <c r="T84" s="88"/>
    </row>
    <row r="85" spans="2:20" x14ac:dyDescent="0.25">
      <c r="C85" s="81"/>
      <c r="S85" s="88"/>
      <c r="T85" s="88"/>
    </row>
    <row r="86" spans="2:20" x14ac:dyDescent="0.25">
      <c r="C86" s="81"/>
      <c r="S86" s="88"/>
      <c r="T86" s="88"/>
    </row>
    <row r="87" spans="2:20" x14ac:dyDescent="0.25">
      <c r="C87" s="81"/>
      <c r="S87" s="88"/>
      <c r="T87" s="88"/>
    </row>
    <row r="88" spans="2:20" x14ac:dyDescent="0.25">
      <c r="C88" s="81"/>
      <c r="S88" s="88"/>
      <c r="T88" s="88"/>
    </row>
    <row r="89" spans="2:20" x14ac:dyDescent="0.25">
      <c r="C89" s="81"/>
      <c r="S89" s="88"/>
      <c r="T89" s="88"/>
    </row>
    <row r="90" spans="2:20" x14ac:dyDescent="0.25">
      <c r="C90" s="81"/>
      <c r="S90" s="88"/>
      <c r="T90" s="88"/>
    </row>
    <row r="91" spans="2:20" x14ac:dyDescent="0.25">
      <c r="C91" s="81"/>
      <c r="S91" s="88"/>
      <c r="T91" s="88"/>
    </row>
    <row r="92" spans="2:20" x14ac:dyDescent="0.25">
      <c r="C92" s="81"/>
      <c r="S92" s="88"/>
      <c r="T92" s="88"/>
    </row>
    <row r="93" spans="2:20" x14ac:dyDescent="0.25">
      <c r="C93" s="81"/>
      <c r="S93" s="88"/>
      <c r="T93" s="88"/>
    </row>
    <row r="94" spans="2:20" x14ac:dyDescent="0.25">
      <c r="B94" s="89"/>
      <c r="C94" s="90"/>
      <c r="D94" s="88"/>
      <c r="E94" s="88"/>
      <c r="F94" s="88"/>
      <c r="G94" s="88"/>
      <c r="H94" s="88"/>
      <c r="I94" s="88"/>
      <c r="J94" s="88"/>
      <c r="K94" s="88"/>
      <c r="L94" s="88"/>
      <c r="M94" s="88"/>
      <c r="N94" s="88"/>
      <c r="O94" s="88"/>
      <c r="P94" s="88"/>
      <c r="Q94" s="88"/>
      <c r="R94" s="88"/>
      <c r="S94" s="88"/>
      <c r="T94" s="88"/>
    </row>
  </sheetData>
  <customSheetViews>
    <customSheetView guid="{70D3A100-F58C-458F-8604-1BC66720F882}" scale="85" showPageBreaks="1" fitToPage="1" printArea="1" topLeftCell="B1">
      <selection activeCell="B2" sqref="B2"/>
      <pageMargins left="0" right="0" top="1" bottom="1" header="0.3" footer="0.3"/>
      <pageSetup scale="58" fitToHeight="3" orientation="landscape" r:id="rId1"/>
    </customSheetView>
    <customSheetView guid="{E52DE93C-8B33-40FF-A3B9-2FD2F21CBFED}" scale="85" showPageBreaks="1" fitToPage="1" printArea="1" topLeftCell="B31">
      <selection activeCell="B31" sqref="B31"/>
      <pageMargins left="0" right="0" top="1" bottom="1" header="0.3" footer="0.3"/>
      <pageSetup scale="60" fitToHeight="3" orientation="landscape" r:id="rId2"/>
    </customSheetView>
    <customSheetView guid="{3317D429-6AD8-4021-8835-C904C52458E4}" scale="85" showPageBreaks="1" fitToPage="1" printArea="1" topLeftCell="B1">
      <selection activeCell="B1" sqref="B1:H1"/>
      <pageMargins left="0" right="0" top="1" bottom="1" header="0.3" footer="0.3"/>
      <pageSetup scale="60" fitToHeight="3" orientation="landscape" r:id="rId3"/>
    </customSheetView>
    <customSheetView guid="{18410C44-1509-4A81-A619-A8124EF6BE70}" scale="85" showPageBreaks="1" fitToPage="1" printArea="1">
      <selection activeCell="Q14" sqref="Q14"/>
      <pageMargins left="0" right="0" top="1" bottom="1" header="0.3" footer="0.3"/>
      <pageSetup scale="58" fitToHeight="3" orientation="landscape" r:id="rId4"/>
    </customSheetView>
  </customSheetViews>
  <mergeCells count="7">
    <mergeCell ref="B1:H1"/>
    <mergeCell ref="C6:C7"/>
    <mergeCell ref="C39:C40"/>
    <mergeCell ref="E6:N6"/>
    <mergeCell ref="O6:O7"/>
    <mergeCell ref="E39:N39"/>
    <mergeCell ref="O39:O40"/>
  </mergeCells>
  <pageMargins left="0" right="0" top="1" bottom="1" header="0.3" footer="0.3"/>
  <pageSetup scale="58" fitToHeight="3" orientation="landscape" r:id="rId5"/>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CS193"/>
  <sheetViews>
    <sheetView showGridLines="0" zoomScale="85" zoomScaleNormal="85" zoomScaleSheetLayoutView="85" workbookViewId="0">
      <selection activeCell="B24" sqref="B24"/>
    </sheetView>
  </sheetViews>
  <sheetFormatPr defaultColWidth="9.140625" defaultRowHeight="15" x14ac:dyDescent="0.25"/>
  <cols>
    <col min="1" max="1" width="5" style="5" customWidth="1"/>
    <col min="2" max="2" width="89" style="5" customWidth="1"/>
    <col min="3" max="4" width="10.5703125" style="60" customWidth="1"/>
    <col min="5" max="5" width="13" style="5" customWidth="1"/>
    <col min="6" max="14" width="10.5703125" style="5" customWidth="1"/>
    <col min="15" max="16384" width="9.140625" style="5"/>
  </cols>
  <sheetData>
    <row r="1" spans="2:14" ht="26.25" x14ac:dyDescent="0.4">
      <c r="B1" s="59" t="s">
        <v>159</v>
      </c>
    </row>
    <row r="3" spans="2:14" ht="24" thickBot="1" x14ac:dyDescent="0.4">
      <c r="B3" s="388" t="s">
        <v>150</v>
      </c>
      <c r="C3" s="388"/>
      <c r="D3" s="388"/>
      <c r="E3" s="388"/>
      <c r="F3" s="388"/>
      <c r="G3" s="388"/>
      <c r="H3" s="388"/>
      <c r="I3" s="388"/>
      <c r="J3" s="388"/>
      <c r="K3" s="388"/>
      <c r="L3" s="388"/>
      <c r="M3" s="388"/>
      <c r="N3" s="388"/>
    </row>
    <row r="4" spans="2:14" ht="20.25" x14ac:dyDescent="0.3">
      <c r="B4" s="61"/>
    </row>
    <row r="5" spans="2:14" s="119" customFormat="1" ht="20.25" x14ac:dyDescent="0.2">
      <c r="B5" s="402" t="s">
        <v>251</v>
      </c>
      <c r="C5" s="403"/>
      <c r="D5" s="403"/>
      <c r="E5" s="404"/>
    </row>
    <row r="6" spans="2:14" s="119" customFormat="1" x14ac:dyDescent="0.2">
      <c r="B6" s="217" t="s">
        <v>47</v>
      </c>
      <c r="C6" s="22" t="s">
        <v>112</v>
      </c>
      <c r="D6" s="22" t="s">
        <v>113</v>
      </c>
      <c r="E6" s="120" t="s">
        <v>46</v>
      </c>
    </row>
    <row r="7" spans="2:14" s="119" customFormat="1" x14ac:dyDescent="0.25">
      <c r="B7" s="193" t="s">
        <v>36</v>
      </c>
      <c r="C7" s="254"/>
      <c r="D7" s="254"/>
      <c r="E7" s="254"/>
    </row>
    <row r="8" spans="2:14" s="119" customFormat="1" x14ac:dyDescent="0.25">
      <c r="B8" s="193" t="s">
        <v>37</v>
      </c>
      <c r="C8" s="254"/>
      <c r="D8" s="254"/>
      <c r="E8" s="254"/>
    </row>
    <row r="9" spans="2:14" s="119" customFormat="1" x14ac:dyDescent="0.25">
      <c r="B9" s="193" t="s">
        <v>38</v>
      </c>
      <c r="C9" s="254"/>
      <c r="D9" s="254"/>
      <c r="E9" s="254"/>
    </row>
    <row r="10" spans="2:14" s="119" customFormat="1" ht="15.6" customHeight="1" x14ac:dyDescent="0.25">
      <c r="C10" s="255"/>
      <c r="D10" s="255"/>
      <c r="E10" s="255"/>
    </row>
    <row r="11" spans="2:14" s="119" customFormat="1" ht="21" customHeight="1" x14ac:dyDescent="0.2">
      <c r="B11" s="405" t="s">
        <v>171</v>
      </c>
      <c r="C11" s="406"/>
      <c r="D11" s="406"/>
      <c r="E11" s="407"/>
      <c r="G11" s="408" t="s">
        <v>196</v>
      </c>
      <c r="H11" s="409"/>
      <c r="I11" s="409"/>
      <c r="J11" s="409"/>
      <c r="K11" s="409"/>
      <c r="L11" s="409"/>
      <c r="M11" s="409"/>
      <c r="N11" s="410"/>
    </row>
    <row r="12" spans="2:14" s="119" customFormat="1" x14ac:dyDescent="0.2">
      <c r="B12" s="217" t="s">
        <v>47</v>
      </c>
      <c r="C12" s="22" t="s">
        <v>112</v>
      </c>
      <c r="D12" s="22" t="s">
        <v>113</v>
      </c>
      <c r="E12" s="120" t="s">
        <v>46</v>
      </c>
      <c r="G12" s="411"/>
      <c r="H12" s="412"/>
      <c r="I12" s="412"/>
      <c r="J12" s="412"/>
      <c r="K12" s="412"/>
      <c r="L12" s="412"/>
      <c r="M12" s="412"/>
      <c r="N12" s="413"/>
    </row>
    <row r="13" spans="2:14" s="119" customFormat="1" x14ac:dyDescent="0.25">
      <c r="B13" s="303" t="s">
        <v>36</v>
      </c>
      <c r="C13" s="256"/>
      <c r="D13" s="256"/>
      <c r="E13" s="256"/>
      <c r="G13" s="411"/>
      <c r="H13" s="412"/>
      <c r="I13" s="412"/>
      <c r="J13" s="412"/>
      <c r="K13" s="412"/>
      <c r="L13" s="412"/>
      <c r="M13" s="412"/>
      <c r="N13" s="413"/>
    </row>
    <row r="14" spans="2:14" s="119" customFormat="1" x14ac:dyDescent="0.25">
      <c r="B14" s="303" t="s">
        <v>37</v>
      </c>
      <c r="C14" s="256"/>
      <c r="D14" s="256"/>
      <c r="E14" s="256"/>
      <c r="G14" s="414"/>
      <c r="H14" s="415"/>
      <c r="I14" s="415"/>
      <c r="J14" s="415"/>
      <c r="K14" s="415"/>
      <c r="L14" s="415"/>
      <c r="M14" s="415"/>
      <c r="N14" s="416"/>
    </row>
    <row r="15" spans="2:14" s="119" customFormat="1" x14ac:dyDescent="0.25">
      <c r="B15" s="303" t="s">
        <v>38</v>
      </c>
      <c r="C15" s="256"/>
      <c r="D15" s="256"/>
      <c r="E15" s="256"/>
    </row>
    <row r="16" spans="2:14" s="119" customFormat="1" x14ac:dyDescent="0.25">
      <c r="B16" s="257"/>
      <c r="C16" s="258"/>
      <c r="D16" s="258"/>
      <c r="E16" s="258"/>
    </row>
    <row r="17" spans="2:14" s="119" customFormat="1" ht="20.25" x14ac:dyDescent="0.2">
      <c r="B17" s="402" t="s">
        <v>172</v>
      </c>
      <c r="C17" s="403"/>
      <c r="D17" s="403"/>
      <c r="E17" s="404"/>
    </row>
    <row r="18" spans="2:14" s="119" customFormat="1" x14ac:dyDescent="0.2">
      <c r="B18" s="217" t="s">
        <v>47</v>
      </c>
      <c r="C18" s="22" t="s">
        <v>112</v>
      </c>
      <c r="D18" s="22" t="s">
        <v>113</v>
      </c>
      <c r="E18" s="120" t="s">
        <v>46</v>
      </c>
    </row>
    <row r="19" spans="2:14" s="119" customFormat="1" x14ac:dyDescent="0.25">
      <c r="B19" s="303" t="s">
        <v>36</v>
      </c>
      <c r="C19" s="256"/>
      <c r="D19" s="256"/>
      <c r="E19" s="256"/>
    </row>
    <row r="20" spans="2:14" s="119" customFormat="1" x14ac:dyDescent="0.25">
      <c r="B20" s="303" t="s">
        <v>37</v>
      </c>
      <c r="C20" s="256"/>
      <c r="D20" s="256"/>
      <c r="E20" s="256"/>
    </row>
    <row r="21" spans="2:14" s="119" customFormat="1" x14ac:dyDescent="0.25">
      <c r="B21" s="303" t="s">
        <v>38</v>
      </c>
      <c r="C21" s="256"/>
      <c r="D21" s="256"/>
      <c r="E21" s="256"/>
    </row>
    <row r="23" spans="2:14" ht="20.25" x14ac:dyDescent="0.2">
      <c r="B23" s="389" t="s">
        <v>5</v>
      </c>
      <c r="C23" s="390"/>
      <c r="D23" s="390"/>
      <c r="E23" s="390"/>
      <c r="F23" s="390"/>
      <c r="G23" s="390"/>
      <c r="H23" s="390"/>
      <c r="I23" s="390"/>
      <c r="J23" s="390"/>
      <c r="K23" s="390"/>
      <c r="L23" s="390"/>
      <c r="M23" s="390"/>
      <c r="N23" s="390"/>
    </row>
    <row r="24" spans="2:14" x14ac:dyDescent="0.2">
      <c r="B24" s="218" t="s">
        <v>47</v>
      </c>
      <c r="C24" s="12" t="s">
        <v>42</v>
      </c>
      <c r="D24" s="12" t="s">
        <v>43</v>
      </c>
      <c r="E24" s="12" t="s">
        <v>44</v>
      </c>
      <c r="F24" s="12" t="s">
        <v>45</v>
      </c>
      <c r="G24" s="12" t="s">
        <v>94</v>
      </c>
      <c r="H24" s="12" t="s">
        <v>105</v>
      </c>
      <c r="I24" s="12" t="s">
        <v>106</v>
      </c>
      <c r="J24" s="12" t="s">
        <v>107</v>
      </c>
      <c r="K24" s="12" t="s">
        <v>164</v>
      </c>
      <c r="L24" s="12" t="s">
        <v>165</v>
      </c>
      <c r="M24" s="12" t="s">
        <v>166</v>
      </c>
      <c r="N24" s="12" t="s">
        <v>167</v>
      </c>
    </row>
    <row r="25" spans="2:14" x14ac:dyDescent="0.25">
      <c r="B25" s="7" t="s">
        <v>37</v>
      </c>
      <c r="C25" s="62"/>
      <c r="D25" s="62"/>
      <c r="E25" s="8"/>
      <c r="F25" s="8"/>
      <c r="G25" s="8"/>
      <c r="H25" s="8"/>
      <c r="I25" s="8"/>
      <c r="J25" s="8"/>
      <c r="K25" s="8"/>
      <c r="L25" s="8"/>
      <c r="M25" s="8"/>
      <c r="N25" s="8"/>
    </row>
    <row r="26" spans="2:14" x14ac:dyDescent="0.25">
      <c r="B26" s="300" t="s">
        <v>249</v>
      </c>
      <c r="C26" s="246"/>
      <c r="D26" s="62"/>
      <c r="E26" s="8"/>
      <c r="F26" s="8"/>
      <c r="G26" s="8"/>
      <c r="H26" s="8"/>
      <c r="I26" s="8"/>
      <c r="J26" s="8"/>
      <c r="K26" s="8"/>
      <c r="L26" s="8"/>
      <c r="M26" s="8"/>
      <c r="N26" s="8"/>
    </row>
    <row r="27" spans="2:14" x14ac:dyDescent="0.25">
      <c r="B27" s="300" t="s">
        <v>250</v>
      </c>
      <c r="C27" s="246"/>
      <c r="D27" s="62"/>
      <c r="E27" s="8"/>
      <c r="F27" s="8"/>
      <c r="G27" s="8"/>
      <c r="H27" s="8"/>
      <c r="I27" s="8"/>
      <c r="J27" s="8"/>
      <c r="K27" s="8"/>
      <c r="L27" s="8"/>
      <c r="M27" s="8"/>
      <c r="N27" s="8"/>
    </row>
    <row r="28" spans="2:14" x14ac:dyDescent="0.25">
      <c r="B28" s="300" t="s">
        <v>200</v>
      </c>
      <c r="C28" s="246"/>
      <c r="D28" s="62"/>
      <c r="E28" s="8"/>
      <c r="F28" s="8"/>
      <c r="G28" s="8"/>
      <c r="H28" s="8"/>
      <c r="I28" s="8"/>
      <c r="J28" s="8"/>
      <c r="K28" s="8"/>
      <c r="L28" s="8"/>
      <c r="M28" s="8"/>
      <c r="N28" s="8"/>
    </row>
    <row r="29" spans="2:14" x14ac:dyDescent="0.25">
      <c r="B29" s="300" t="s">
        <v>39</v>
      </c>
      <c r="C29" s="62"/>
      <c r="D29" s="62"/>
      <c r="E29" s="8"/>
      <c r="F29" s="8"/>
      <c r="G29" s="8"/>
      <c r="H29" s="8"/>
      <c r="I29" s="8"/>
      <c r="J29" s="8"/>
      <c r="K29" s="8"/>
      <c r="L29" s="8"/>
      <c r="M29" s="8"/>
      <c r="N29" s="8"/>
    </row>
    <row r="30" spans="2:14" x14ac:dyDescent="0.25">
      <c r="B30" s="301" t="s">
        <v>40</v>
      </c>
      <c r="C30" s="62"/>
      <c r="D30" s="62"/>
      <c r="E30" s="8"/>
      <c r="F30" s="8"/>
      <c r="G30" s="8"/>
      <c r="H30" s="8"/>
      <c r="I30" s="8"/>
      <c r="J30" s="8"/>
      <c r="K30" s="8"/>
      <c r="L30" s="8"/>
      <c r="M30" s="8"/>
      <c r="N30" s="8"/>
    </row>
    <row r="31" spans="2:14" x14ac:dyDescent="0.25">
      <c r="B31" s="150"/>
      <c r="C31" s="62"/>
      <c r="D31" s="62"/>
      <c r="E31" s="8"/>
      <c r="F31" s="8"/>
      <c r="G31" s="8"/>
      <c r="H31" s="8"/>
      <c r="I31" s="8"/>
      <c r="J31" s="8"/>
      <c r="K31" s="8"/>
      <c r="L31" s="8"/>
      <c r="M31" s="8"/>
      <c r="N31" s="8"/>
    </row>
    <row r="32" spans="2:14" x14ac:dyDescent="0.25">
      <c r="B32" s="302" t="s">
        <v>38</v>
      </c>
      <c r="C32" s="62"/>
      <c r="D32" s="62"/>
      <c r="E32" s="8"/>
      <c r="F32" s="8"/>
      <c r="G32" s="8"/>
      <c r="H32" s="8"/>
      <c r="I32" s="8"/>
      <c r="J32" s="8"/>
      <c r="K32" s="8"/>
      <c r="L32" s="8"/>
      <c r="M32" s="8"/>
      <c r="N32" s="8"/>
    </row>
    <row r="33" spans="2:14" x14ac:dyDescent="0.25">
      <c r="B33" s="300" t="s">
        <v>249</v>
      </c>
      <c r="C33" s="62"/>
      <c r="D33" s="62"/>
      <c r="E33" s="8"/>
      <c r="F33" s="8"/>
      <c r="G33" s="8"/>
      <c r="H33" s="8"/>
      <c r="I33" s="8"/>
      <c r="J33" s="8"/>
      <c r="K33" s="8"/>
      <c r="L33" s="8"/>
      <c r="M33" s="8"/>
      <c r="N33" s="8"/>
    </row>
    <row r="34" spans="2:14" x14ac:dyDescent="0.25">
      <c r="B34" s="300" t="s">
        <v>250</v>
      </c>
      <c r="C34" s="62"/>
      <c r="D34" s="62"/>
      <c r="E34" s="8"/>
      <c r="F34" s="8"/>
      <c r="G34" s="8"/>
      <c r="H34" s="8"/>
      <c r="I34" s="8"/>
      <c r="J34" s="8"/>
      <c r="K34" s="8"/>
      <c r="L34" s="8"/>
      <c r="M34" s="8"/>
      <c r="N34" s="8"/>
    </row>
    <row r="35" spans="2:14" x14ac:dyDescent="0.25">
      <c r="B35" s="300" t="s">
        <v>200</v>
      </c>
      <c r="C35" s="62"/>
      <c r="D35" s="62"/>
      <c r="E35" s="8"/>
      <c r="F35" s="8"/>
      <c r="G35" s="8"/>
      <c r="H35" s="8"/>
      <c r="I35" s="8"/>
      <c r="J35" s="8"/>
      <c r="K35" s="8"/>
      <c r="L35" s="8"/>
      <c r="M35" s="8"/>
      <c r="N35" s="8"/>
    </row>
    <row r="36" spans="2:14" x14ac:dyDescent="0.25">
      <c r="B36" s="300" t="s">
        <v>39</v>
      </c>
      <c r="C36" s="62"/>
      <c r="D36" s="62"/>
      <c r="E36" s="8"/>
      <c r="F36" s="8"/>
      <c r="G36" s="8"/>
      <c r="H36" s="8"/>
      <c r="I36" s="8"/>
      <c r="J36" s="8"/>
      <c r="K36" s="8"/>
      <c r="L36" s="8"/>
      <c r="M36" s="8"/>
      <c r="N36" s="8"/>
    </row>
    <row r="37" spans="2:14" x14ac:dyDescent="0.25">
      <c r="B37" s="51" t="s">
        <v>41</v>
      </c>
      <c r="C37" s="62"/>
      <c r="D37" s="62"/>
      <c r="E37" s="8"/>
      <c r="F37" s="8"/>
      <c r="G37" s="8"/>
      <c r="H37" s="8"/>
      <c r="I37" s="8"/>
      <c r="J37" s="8"/>
      <c r="K37" s="8"/>
      <c r="L37" s="8"/>
      <c r="M37" s="8"/>
      <c r="N37" s="8"/>
    </row>
    <row r="38" spans="2:14" x14ac:dyDescent="0.25">
      <c r="B38" s="63"/>
      <c r="C38" s="64"/>
      <c r="D38" s="64"/>
      <c r="E38" s="9"/>
      <c r="F38" s="9"/>
      <c r="G38" s="9"/>
      <c r="H38" s="9"/>
      <c r="I38" s="9"/>
      <c r="J38" s="9"/>
      <c r="K38" s="9"/>
      <c r="L38" s="9"/>
      <c r="M38" s="9"/>
      <c r="N38" s="9"/>
    </row>
    <row r="39" spans="2:14" s="159" customFormat="1" x14ac:dyDescent="0.25">
      <c r="C39" s="160"/>
      <c r="D39" s="160"/>
    </row>
    <row r="40" spans="2:14" ht="20.25" x14ac:dyDescent="0.2">
      <c r="B40" s="384" t="s">
        <v>86</v>
      </c>
      <c r="C40" s="384"/>
      <c r="D40" s="384"/>
      <c r="E40" s="384"/>
      <c r="F40" s="384"/>
      <c r="G40" s="384"/>
      <c r="H40" s="384"/>
      <c r="I40" s="384"/>
      <c r="J40" s="384"/>
      <c r="K40" s="384"/>
      <c r="L40" s="384"/>
      <c r="M40" s="384"/>
      <c r="N40" s="384"/>
    </row>
    <row r="41" spans="2:14" x14ac:dyDescent="0.2">
      <c r="B41" s="217" t="s">
        <v>47</v>
      </c>
      <c r="C41" s="12" t="s">
        <v>42</v>
      </c>
      <c r="D41" s="12" t="s">
        <v>43</v>
      </c>
      <c r="E41" s="12" t="s">
        <v>44</v>
      </c>
      <c r="F41" s="12" t="s">
        <v>45</v>
      </c>
      <c r="G41" s="12" t="s">
        <v>94</v>
      </c>
      <c r="H41" s="12" t="s">
        <v>105</v>
      </c>
      <c r="I41" s="12" t="s">
        <v>106</v>
      </c>
      <c r="J41" s="12" t="s">
        <v>107</v>
      </c>
      <c r="K41" s="12" t="s">
        <v>164</v>
      </c>
      <c r="L41" s="12" t="s">
        <v>165</v>
      </c>
      <c r="M41" s="12" t="s">
        <v>166</v>
      </c>
      <c r="N41" s="12" t="s">
        <v>167</v>
      </c>
    </row>
    <row r="42" spans="2:14" ht="14.25" x14ac:dyDescent="0.2">
      <c r="B42" s="215" t="s">
        <v>0</v>
      </c>
      <c r="C42" s="8"/>
      <c r="D42" s="8"/>
      <c r="E42" s="8"/>
      <c r="F42" s="8"/>
      <c r="G42" s="8"/>
      <c r="H42" s="8"/>
      <c r="I42" s="8"/>
      <c r="J42" s="8"/>
      <c r="K42" s="8"/>
      <c r="L42" s="8"/>
      <c r="M42" s="8"/>
      <c r="N42" s="8"/>
    </row>
    <row r="43" spans="2:14" ht="14.25" x14ac:dyDescent="0.2">
      <c r="B43" s="215">
        <v>2005</v>
      </c>
      <c r="C43" s="8"/>
      <c r="D43" s="8"/>
      <c r="E43" s="8"/>
      <c r="F43" s="8"/>
      <c r="G43" s="8"/>
      <c r="H43" s="8"/>
      <c r="I43" s="8"/>
      <c r="J43" s="8"/>
      <c r="K43" s="8"/>
      <c r="L43" s="8"/>
      <c r="M43" s="8"/>
      <c r="N43" s="8"/>
    </row>
    <row r="44" spans="2:14" ht="14.25" x14ac:dyDescent="0.2">
      <c r="B44" s="215">
        <v>2006</v>
      </c>
      <c r="C44" s="8"/>
      <c r="D44" s="8"/>
      <c r="E44" s="8"/>
      <c r="F44" s="8"/>
      <c r="G44" s="8"/>
      <c r="H44" s="8"/>
      <c r="I44" s="8"/>
      <c r="J44" s="8"/>
      <c r="K44" s="8"/>
      <c r="L44" s="8"/>
      <c r="M44" s="8"/>
      <c r="N44" s="8"/>
    </row>
    <row r="45" spans="2:14" x14ac:dyDescent="0.25">
      <c r="B45" s="215">
        <v>2007</v>
      </c>
      <c r="C45" s="62"/>
      <c r="D45" s="62"/>
      <c r="E45" s="8"/>
      <c r="F45" s="8"/>
      <c r="G45" s="8"/>
      <c r="H45" s="8"/>
      <c r="I45" s="8"/>
      <c r="J45" s="8"/>
      <c r="K45" s="8"/>
      <c r="L45" s="8"/>
      <c r="M45" s="8"/>
      <c r="N45" s="8"/>
    </row>
    <row r="46" spans="2:14" x14ac:dyDescent="0.25">
      <c r="B46" s="215">
        <v>2008</v>
      </c>
      <c r="C46" s="62"/>
      <c r="D46" s="62"/>
      <c r="E46" s="8"/>
      <c r="F46" s="8"/>
      <c r="G46" s="8"/>
      <c r="H46" s="8"/>
      <c r="I46" s="8"/>
      <c r="J46" s="8"/>
      <c r="K46" s="8"/>
      <c r="L46" s="8"/>
      <c r="M46" s="8"/>
      <c r="N46" s="8"/>
    </row>
    <row r="47" spans="2:14" x14ac:dyDescent="0.25">
      <c r="B47" s="215">
        <v>2009</v>
      </c>
      <c r="C47" s="62"/>
      <c r="D47" s="62"/>
      <c r="E47" s="8"/>
      <c r="F47" s="8"/>
      <c r="G47" s="8"/>
      <c r="H47" s="8"/>
      <c r="I47" s="8"/>
      <c r="J47" s="8"/>
      <c r="K47" s="8"/>
      <c r="L47" s="8"/>
      <c r="M47" s="8"/>
      <c r="N47" s="8"/>
    </row>
    <row r="48" spans="2:14" x14ac:dyDescent="0.25">
      <c r="B48" s="215">
        <v>2010</v>
      </c>
      <c r="C48" s="62"/>
      <c r="D48" s="62"/>
      <c r="E48" s="8"/>
      <c r="F48" s="8"/>
      <c r="G48" s="8"/>
      <c r="H48" s="8"/>
      <c r="I48" s="8"/>
      <c r="J48" s="8"/>
      <c r="K48" s="8"/>
      <c r="L48" s="8"/>
      <c r="M48" s="8"/>
      <c r="N48" s="8"/>
    </row>
    <row r="49" spans="1:97" x14ac:dyDescent="0.25">
      <c r="B49" s="215">
        <v>2011</v>
      </c>
      <c r="C49" s="62"/>
      <c r="D49" s="62"/>
      <c r="E49" s="8"/>
      <c r="F49" s="8"/>
      <c r="G49" s="8"/>
      <c r="H49" s="8"/>
      <c r="I49" s="8"/>
      <c r="J49" s="8"/>
      <c r="K49" s="8"/>
      <c r="L49" s="8"/>
      <c r="M49" s="8"/>
      <c r="N49" s="8"/>
    </row>
    <row r="50" spans="1:97" x14ac:dyDescent="0.25">
      <c r="B50" s="215">
        <v>2012</v>
      </c>
      <c r="C50" s="62"/>
      <c r="D50" s="62"/>
      <c r="E50" s="8"/>
      <c r="F50" s="8"/>
      <c r="G50" s="8"/>
      <c r="H50" s="8"/>
      <c r="I50" s="8"/>
      <c r="J50" s="8"/>
      <c r="K50" s="8"/>
      <c r="L50" s="8"/>
      <c r="M50" s="8"/>
      <c r="N50" s="8"/>
    </row>
    <row r="51" spans="1:97" x14ac:dyDescent="0.25">
      <c r="B51" s="215">
        <v>2013</v>
      </c>
      <c r="C51" s="62"/>
      <c r="D51" s="62"/>
      <c r="E51" s="8"/>
      <c r="F51" s="8"/>
      <c r="G51" s="8"/>
      <c r="H51" s="8"/>
      <c r="I51" s="8"/>
      <c r="J51" s="8"/>
      <c r="K51" s="8"/>
      <c r="L51" s="8"/>
      <c r="M51" s="8"/>
      <c r="N51" s="8"/>
    </row>
    <row r="52" spans="1:97" x14ac:dyDescent="0.25">
      <c r="B52" s="215">
        <v>2014</v>
      </c>
      <c r="C52" s="62"/>
      <c r="D52" s="62"/>
      <c r="E52" s="8"/>
      <c r="F52" s="8"/>
      <c r="G52" s="8"/>
      <c r="H52" s="8"/>
      <c r="I52" s="8"/>
      <c r="J52" s="8"/>
      <c r="K52" s="8"/>
      <c r="L52" s="8"/>
      <c r="M52" s="8"/>
      <c r="N52" s="8"/>
    </row>
    <row r="53" spans="1:97" x14ac:dyDescent="0.25">
      <c r="B53" s="215">
        <v>2015</v>
      </c>
      <c r="C53" s="62"/>
      <c r="D53" s="62"/>
      <c r="E53" s="8"/>
      <c r="F53" s="8"/>
      <c r="G53" s="8"/>
      <c r="H53" s="8"/>
      <c r="I53" s="8"/>
      <c r="J53" s="8"/>
      <c r="K53" s="8"/>
      <c r="L53" s="8"/>
      <c r="M53" s="8"/>
      <c r="N53" s="8"/>
    </row>
    <row r="55" spans="1:97" ht="20.25" x14ac:dyDescent="0.2">
      <c r="B55" s="401" t="s">
        <v>5</v>
      </c>
      <c r="C55" s="401"/>
      <c r="D55" s="401"/>
      <c r="E55" s="401"/>
      <c r="F55" s="401"/>
      <c r="G55" s="401"/>
      <c r="H55" s="401"/>
      <c r="I55" s="401"/>
      <c r="J55" s="401"/>
      <c r="K55" s="401"/>
      <c r="L55" s="401"/>
      <c r="M55" s="401"/>
      <c r="N55" s="401"/>
    </row>
    <row r="56" spans="1:97" x14ac:dyDescent="0.2">
      <c r="B56" s="217" t="s">
        <v>47</v>
      </c>
      <c r="C56" s="12" t="s">
        <v>42</v>
      </c>
      <c r="D56" s="12" t="s">
        <v>43</v>
      </c>
      <c r="E56" s="12" t="s">
        <v>44</v>
      </c>
      <c r="F56" s="12" t="s">
        <v>45</v>
      </c>
      <c r="G56" s="12" t="s">
        <v>94</v>
      </c>
      <c r="H56" s="12" t="s">
        <v>105</v>
      </c>
      <c r="I56" s="12" t="s">
        <v>106</v>
      </c>
      <c r="J56" s="12" t="s">
        <v>107</v>
      </c>
      <c r="K56" s="12" t="s">
        <v>164</v>
      </c>
      <c r="L56" s="12" t="s">
        <v>165</v>
      </c>
      <c r="M56" s="12" t="s">
        <v>166</v>
      </c>
      <c r="N56" s="12" t="s">
        <v>167</v>
      </c>
    </row>
    <row r="57" spans="1:97" ht="19.5" customHeight="1" x14ac:dyDescent="0.25">
      <c r="B57" s="214" t="s">
        <v>290</v>
      </c>
      <c r="C57" s="8"/>
      <c r="D57" s="8"/>
      <c r="E57" s="8"/>
      <c r="F57" s="8"/>
      <c r="G57" s="8"/>
      <c r="H57" s="8"/>
      <c r="I57" s="8"/>
      <c r="J57" s="8"/>
      <c r="K57" s="8"/>
      <c r="L57" s="8"/>
      <c r="M57" s="8"/>
      <c r="N57" s="8"/>
    </row>
    <row r="58" spans="1:97" s="13" customFormat="1" ht="19.5" customHeight="1" x14ac:dyDescent="0.25">
      <c r="A58" s="5"/>
      <c r="B58" s="147" t="s">
        <v>279</v>
      </c>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row>
    <row r="59" spans="1:97" ht="19.5" customHeight="1" x14ac:dyDescent="0.25">
      <c r="B59" s="147" t="s">
        <v>280</v>
      </c>
      <c r="C59" s="8"/>
      <c r="D59" s="8"/>
      <c r="E59" s="8"/>
      <c r="F59" s="8"/>
      <c r="G59" s="8"/>
      <c r="H59" s="8"/>
      <c r="I59" s="8"/>
      <c r="J59" s="8"/>
      <c r="K59" s="8"/>
      <c r="L59" s="8"/>
      <c r="M59" s="8"/>
      <c r="N59" s="8"/>
    </row>
    <row r="60" spans="1:97" s="13" customFormat="1" ht="12" customHeight="1" x14ac:dyDescent="0.25">
      <c r="A60" s="5"/>
      <c r="B60" s="148"/>
      <c r="C60" s="14"/>
      <c r="D60" s="14"/>
      <c r="E60" s="14"/>
      <c r="F60" s="14"/>
      <c r="G60" s="14"/>
      <c r="H60" s="14"/>
      <c r="I60" s="14"/>
      <c r="J60" s="14"/>
      <c r="K60" s="14"/>
      <c r="L60" s="14"/>
      <c r="M60" s="14"/>
      <c r="N60" s="14"/>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row>
    <row r="61" spans="1:97" x14ac:dyDescent="0.25">
      <c r="B61" s="212" t="s">
        <v>281</v>
      </c>
      <c r="C61" s="8"/>
      <c r="D61" s="8"/>
      <c r="E61" s="8"/>
      <c r="F61" s="8"/>
      <c r="G61" s="8"/>
      <c r="H61" s="8"/>
      <c r="I61" s="8"/>
      <c r="J61" s="8"/>
      <c r="K61" s="8"/>
      <c r="L61" s="8"/>
      <c r="M61" s="8"/>
      <c r="N61" s="8"/>
    </row>
    <row r="62" spans="1:97" x14ac:dyDescent="0.25">
      <c r="B62" s="147" t="s">
        <v>282</v>
      </c>
      <c r="C62" s="8"/>
      <c r="D62" s="8"/>
      <c r="E62" s="8"/>
      <c r="F62" s="8"/>
      <c r="G62" s="8"/>
      <c r="H62" s="8"/>
      <c r="I62" s="8"/>
      <c r="J62" s="8"/>
      <c r="K62" s="8"/>
      <c r="L62" s="8"/>
      <c r="M62" s="8"/>
      <c r="N62" s="8"/>
    </row>
    <row r="63" spans="1:97" x14ac:dyDescent="0.25">
      <c r="B63" s="147" t="s">
        <v>335</v>
      </c>
      <c r="C63" s="8"/>
      <c r="D63" s="8"/>
      <c r="E63" s="8"/>
      <c r="F63" s="8"/>
      <c r="G63" s="8"/>
      <c r="H63" s="8"/>
      <c r="I63" s="8"/>
      <c r="J63" s="8"/>
      <c r="K63" s="8"/>
      <c r="L63" s="8"/>
      <c r="M63" s="8"/>
      <c r="N63" s="8"/>
    </row>
    <row r="64" spans="1:97" x14ac:dyDescent="0.25">
      <c r="B64" s="147" t="s">
        <v>336</v>
      </c>
      <c r="C64" s="8"/>
      <c r="D64" s="8"/>
      <c r="E64" s="8"/>
      <c r="F64" s="8"/>
      <c r="G64" s="8"/>
      <c r="H64" s="8"/>
      <c r="I64" s="8"/>
      <c r="J64" s="8"/>
      <c r="K64" s="8"/>
      <c r="L64" s="8"/>
      <c r="M64" s="8"/>
      <c r="N64" s="8"/>
      <c r="O64" s="119"/>
      <c r="P64" s="119"/>
      <c r="Q64" s="119"/>
      <c r="R64" s="119"/>
      <c r="S64" s="119"/>
      <c r="T64" s="119"/>
      <c r="U64" s="119"/>
      <c r="V64" s="119"/>
    </row>
    <row r="65" spans="1:22" ht="15.75" customHeight="1" x14ac:dyDescent="0.25">
      <c r="B65" s="147" t="s">
        <v>283</v>
      </c>
      <c r="C65" s="8"/>
      <c r="D65" s="8"/>
      <c r="E65" s="8"/>
      <c r="F65" s="8"/>
      <c r="G65" s="8"/>
      <c r="H65" s="8"/>
      <c r="I65" s="8"/>
      <c r="J65" s="8"/>
      <c r="K65" s="8"/>
      <c r="L65" s="8"/>
      <c r="M65" s="8"/>
      <c r="N65" s="8"/>
      <c r="O65" s="119"/>
      <c r="P65" s="119"/>
      <c r="Q65" s="119"/>
      <c r="R65" s="119"/>
      <c r="S65" s="119"/>
      <c r="T65" s="119"/>
      <c r="U65" s="119"/>
      <c r="V65" s="119"/>
    </row>
    <row r="66" spans="1:22" ht="15.75" customHeight="1" x14ac:dyDescent="0.2">
      <c r="B66" s="341" t="s">
        <v>329</v>
      </c>
      <c r="C66" s="9"/>
      <c r="D66" s="9"/>
      <c r="E66" s="9"/>
      <c r="F66" s="9"/>
      <c r="G66" s="9"/>
      <c r="H66" s="9"/>
      <c r="I66" s="9"/>
      <c r="J66" s="9"/>
      <c r="K66" s="9"/>
      <c r="L66" s="9"/>
      <c r="M66" s="9"/>
      <c r="N66" s="9"/>
      <c r="O66" s="119"/>
      <c r="P66" s="119"/>
      <c r="Q66" s="119"/>
      <c r="R66" s="119"/>
      <c r="S66" s="119"/>
      <c r="T66" s="119"/>
      <c r="U66" s="119"/>
      <c r="V66" s="119"/>
    </row>
    <row r="67" spans="1:22" ht="12" customHeight="1" x14ac:dyDescent="0.2">
      <c r="B67" s="341" t="s">
        <v>330</v>
      </c>
      <c r="C67" s="9"/>
      <c r="D67" s="9"/>
      <c r="E67" s="9"/>
      <c r="F67" s="9"/>
      <c r="G67" s="9"/>
      <c r="H67" s="9"/>
      <c r="I67" s="9"/>
      <c r="J67" s="9"/>
      <c r="K67" s="9"/>
      <c r="L67" s="9"/>
      <c r="M67" s="9"/>
      <c r="N67" s="9"/>
      <c r="O67" s="119"/>
      <c r="P67" s="119"/>
      <c r="Q67" s="119"/>
      <c r="R67" s="119"/>
      <c r="S67" s="119"/>
      <c r="T67" s="119"/>
      <c r="U67" s="119"/>
      <c r="V67" s="119"/>
    </row>
    <row r="68" spans="1:22" ht="12" customHeight="1" x14ac:dyDescent="0.2">
      <c r="B68" s="325"/>
      <c r="C68" s="9"/>
      <c r="D68" s="9"/>
      <c r="E68" s="9"/>
      <c r="F68" s="9"/>
      <c r="G68" s="9"/>
      <c r="H68" s="9"/>
      <c r="I68" s="9"/>
      <c r="J68" s="9"/>
      <c r="K68" s="9"/>
      <c r="L68" s="9"/>
      <c r="M68" s="9"/>
      <c r="N68" s="9"/>
      <c r="O68" s="119"/>
      <c r="P68" s="119"/>
      <c r="Q68" s="119"/>
      <c r="R68" s="119"/>
      <c r="S68" s="119"/>
      <c r="T68" s="119"/>
      <c r="U68" s="119"/>
      <c r="V68" s="119"/>
    </row>
    <row r="69" spans="1:22" x14ac:dyDescent="0.25">
      <c r="B69" s="147" t="s">
        <v>284</v>
      </c>
      <c r="C69" s="8"/>
      <c r="D69" s="8"/>
      <c r="E69" s="8"/>
      <c r="F69" s="8"/>
      <c r="G69" s="8"/>
      <c r="H69" s="8"/>
      <c r="I69" s="8"/>
      <c r="J69" s="8"/>
      <c r="K69" s="8"/>
      <c r="L69" s="8"/>
      <c r="M69" s="8"/>
      <c r="N69" s="8"/>
      <c r="O69" s="119"/>
      <c r="P69" s="119"/>
      <c r="Q69" s="119"/>
      <c r="R69" s="119"/>
      <c r="S69" s="119"/>
      <c r="T69" s="119"/>
      <c r="U69" s="119"/>
      <c r="V69" s="119"/>
    </row>
    <row r="70" spans="1:22" x14ac:dyDescent="0.25">
      <c r="B70" s="147" t="s">
        <v>285</v>
      </c>
      <c r="C70" s="8"/>
      <c r="D70" s="8"/>
      <c r="E70" s="8"/>
      <c r="F70" s="8"/>
      <c r="G70" s="8"/>
      <c r="H70" s="8"/>
      <c r="I70" s="8"/>
      <c r="J70" s="8"/>
      <c r="K70" s="8"/>
      <c r="L70" s="8"/>
      <c r="M70" s="8"/>
      <c r="N70" s="8"/>
    </row>
    <row r="71" spans="1:22" x14ac:dyDescent="0.25">
      <c r="B71" s="147" t="s">
        <v>286</v>
      </c>
      <c r="C71" s="8"/>
      <c r="D71" s="8"/>
      <c r="E71" s="8"/>
      <c r="F71" s="8"/>
      <c r="G71" s="8"/>
      <c r="H71" s="8"/>
      <c r="I71" s="8"/>
      <c r="J71" s="8"/>
      <c r="K71" s="8"/>
      <c r="L71" s="8"/>
      <c r="M71" s="8"/>
      <c r="N71" s="8"/>
    </row>
    <row r="72" spans="1:22" x14ac:dyDescent="0.25">
      <c r="B72" s="147" t="s">
        <v>283</v>
      </c>
      <c r="C72" s="8"/>
      <c r="D72" s="8"/>
      <c r="E72" s="8"/>
      <c r="F72" s="8"/>
      <c r="G72" s="8"/>
      <c r="H72" s="8"/>
      <c r="I72" s="8"/>
      <c r="J72" s="8"/>
      <c r="K72" s="8"/>
      <c r="L72" s="8"/>
      <c r="M72" s="8"/>
      <c r="N72" s="8"/>
    </row>
    <row r="73" spans="1:22" ht="11.25" customHeight="1" x14ac:dyDescent="0.25">
      <c r="B73" s="148"/>
      <c r="C73" s="9"/>
      <c r="D73" s="9"/>
      <c r="E73" s="9"/>
      <c r="F73" s="9"/>
      <c r="G73" s="9"/>
      <c r="H73" s="9"/>
      <c r="I73" s="9"/>
      <c r="J73" s="9"/>
      <c r="K73" s="9"/>
      <c r="L73" s="9"/>
      <c r="M73" s="9"/>
      <c r="N73" s="9"/>
    </row>
    <row r="74" spans="1:22" x14ac:dyDescent="0.25">
      <c r="B74" s="147" t="s">
        <v>287</v>
      </c>
      <c r="C74" s="8"/>
      <c r="D74" s="8"/>
      <c r="E74" s="8"/>
      <c r="F74" s="8"/>
      <c r="G74" s="8"/>
      <c r="H74" s="8"/>
      <c r="I74" s="8"/>
      <c r="J74" s="8"/>
      <c r="K74" s="8"/>
      <c r="L74" s="8"/>
      <c r="M74" s="8"/>
      <c r="N74" s="8"/>
    </row>
    <row r="75" spans="1:22" x14ac:dyDescent="0.25">
      <c r="B75" s="147" t="s">
        <v>288</v>
      </c>
      <c r="C75" s="8"/>
      <c r="D75" s="8"/>
      <c r="E75" s="8"/>
      <c r="F75" s="8"/>
      <c r="G75" s="8"/>
      <c r="H75" s="8"/>
      <c r="I75" s="8"/>
      <c r="J75" s="8"/>
      <c r="K75" s="8"/>
      <c r="L75" s="8"/>
      <c r="M75" s="8"/>
      <c r="N75" s="8"/>
    </row>
    <row r="76" spans="1:22" x14ac:dyDescent="0.25">
      <c r="B76" s="147" t="s">
        <v>289</v>
      </c>
      <c r="C76" s="8"/>
      <c r="D76" s="8"/>
      <c r="E76" s="8"/>
      <c r="F76" s="8"/>
      <c r="G76" s="8"/>
      <c r="H76" s="8"/>
      <c r="I76" s="8"/>
      <c r="J76" s="8"/>
      <c r="K76" s="8"/>
      <c r="L76" s="8"/>
      <c r="M76" s="8"/>
      <c r="N76" s="8"/>
    </row>
    <row r="77" spans="1:22" x14ac:dyDescent="0.25">
      <c r="B77" s="147" t="s">
        <v>13</v>
      </c>
      <c r="C77" s="8"/>
      <c r="D77" s="8"/>
      <c r="E77" s="8"/>
      <c r="F77" s="8"/>
      <c r="G77" s="8"/>
      <c r="H77" s="8"/>
      <c r="I77" s="8"/>
      <c r="J77" s="8"/>
      <c r="K77" s="8"/>
      <c r="L77" s="8"/>
      <c r="M77" s="8"/>
      <c r="N77" s="8"/>
    </row>
    <row r="78" spans="1:22" x14ac:dyDescent="0.2">
      <c r="A78" s="10"/>
      <c r="B78" s="45"/>
      <c r="C78" s="24"/>
      <c r="D78" s="24"/>
      <c r="E78" s="24"/>
      <c r="F78" s="24"/>
      <c r="G78" s="24"/>
      <c r="H78" s="24"/>
      <c r="I78" s="24"/>
      <c r="J78" s="24"/>
      <c r="K78" s="24"/>
      <c r="L78" s="24"/>
      <c r="M78" s="24"/>
      <c r="N78" s="24"/>
    </row>
    <row r="79" spans="1:22" ht="20.25" x14ac:dyDescent="0.2">
      <c r="B79" s="384" t="s">
        <v>87</v>
      </c>
      <c r="C79" s="384"/>
      <c r="D79" s="384"/>
      <c r="E79" s="384"/>
      <c r="F79" s="384"/>
      <c r="G79" s="384"/>
      <c r="H79" s="384"/>
      <c r="I79" s="384"/>
      <c r="J79" s="384"/>
      <c r="K79" s="384"/>
      <c r="L79" s="384"/>
      <c r="M79" s="384"/>
      <c r="N79" s="384"/>
    </row>
    <row r="80" spans="1:22" x14ac:dyDescent="0.2">
      <c r="B80" s="6"/>
      <c r="C80" s="12" t="s">
        <v>42</v>
      </c>
      <c r="D80" s="12" t="s">
        <v>43</v>
      </c>
      <c r="E80" s="12" t="s">
        <v>44</v>
      </c>
      <c r="F80" s="12" t="s">
        <v>45</v>
      </c>
      <c r="G80" s="12" t="s">
        <v>94</v>
      </c>
      <c r="H80" s="12" t="s">
        <v>105</v>
      </c>
      <c r="I80" s="12" t="s">
        <v>106</v>
      </c>
      <c r="J80" s="12" t="s">
        <v>107</v>
      </c>
      <c r="K80" s="12" t="s">
        <v>164</v>
      </c>
      <c r="L80" s="12" t="s">
        <v>165</v>
      </c>
      <c r="M80" s="12" t="s">
        <v>166</v>
      </c>
      <c r="N80" s="12" t="s">
        <v>167</v>
      </c>
    </row>
    <row r="81" spans="2:14" x14ac:dyDescent="0.2">
      <c r="B81" s="385" t="s">
        <v>168</v>
      </c>
      <c r="C81" s="386"/>
      <c r="D81" s="386"/>
      <c r="E81" s="386"/>
      <c r="F81" s="386"/>
      <c r="G81" s="386"/>
      <c r="H81" s="386"/>
      <c r="I81" s="386"/>
      <c r="J81" s="386"/>
      <c r="K81" s="386"/>
      <c r="L81" s="386"/>
      <c r="M81" s="386"/>
      <c r="N81" s="386"/>
    </row>
    <row r="82" spans="2:14" x14ac:dyDescent="0.2">
      <c r="B82" s="146" t="s">
        <v>221</v>
      </c>
      <c r="C82" s="40"/>
      <c r="D82" s="11"/>
      <c r="E82" s="11"/>
      <c r="F82" s="11"/>
      <c r="G82" s="11"/>
      <c r="H82" s="11"/>
      <c r="I82" s="11"/>
      <c r="J82" s="11"/>
      <c r="K82" s="11"/>
      <c r="L82" s="11"/>
      <c r="M82" s="11"/>
      <c r="N82" s="11"/>
    </row>
    <row r="83" spans="2:14" x14ac:dyDescent="0.2">
      <c r="B83" s="146" t="s">
        <v>57</v>
      </c>
      <c r="C83" s="40"/>
      <c r="D83" s="11"/>
      <c r="E83" s="11"/>
      <c r="F83" s="11"/>
      <c r="G83" s="11"/>
      <c r="H83" s="11"/>
      <c r="I83" s="11"/>
      <c r="J83" s="11"/>
      <c r="K83" s="11"/>
      <c r="L83" s="11"/>
      <c r="M83" s="11"/>
      <c r="N83" s="11"/>
    </row>
    <row r="84" spans="2:14" x14ac:dyDescent="0.2">
      <c r="B84" s="37" t="s">
        <v>50</v>
      </c>
      <c r="C84" s="8"/>
      <c r="D84" s="8"/>
      <c r="E84" s="8"/>
      <c r="F84" s="8"/>
      <c r="G84" s="8"/>
      <c r="H84" s="8"/>
      <c r="I84" s="8"/>
      <c r="J84" s="8"/>
      <c r="K84" s="8"/>
      <c r="L84" s="8"/>
      <c r="M84" s="8"/>
      <c r="N84" s="8"/>
    </row>
    <row r="85" spans="2:14" x14ac:dyDescent="0.2">
      <c r="B85" s="37" t="s">
        <v>53</v>
      </c>
      <c r="C85" s="8"/>
      <c r="D85" s="8"/>
      <c r="E85" s="8"/>
      <c r="F85" s="8"/>
      <c r="G85" s="8"/>
      <c r="H85" s="8"/>
      <c r="I85" s="8"/>
      <c r="J85" s="8"/>
      <c r="K85" s="8"/>
      <c r="L85" s="8"/>
      <c r="M85" s="8"/>
      <c r="N85" s="8"/>
    </row>
    <row r="86" spans="2:14" x14ac:dyDescent="0.2">
      <c r="B86" s="37" t="s">
        <v>51</v>
      </c>
      <c r="C86" s="8"/>
      <c r="D86" s="8"/>
      <c r="E86" s="8"/>
      <c r="F86" s="8"/>
      <c r="G86" s="8"/>
      <c r="H86" s="8"/>
      <c r="I86" s="8"/>
      <c r="J86" s="8"/>
      <c r="K86" s="8"/>
      <c r="L86" s="8"/>
      <c r="M86" s="8"/>
      <c r="N86" s="8"/>
    </row>
    <row r="87" spans="2:14" x14ac:dyDescent="0.2">
      <c r="B87" s="37" t="s">
        <v>52</v>
      </c>
      <c r="C87" s="8"/>
      <c r="D87" s="8"/>
      <c r="E87" s="8"/>
      <c r="F87" s="8"/>
      <c r="G87" s="8"/>
      <c r="H87" s="8"/>
      <c r="I87" s="8"/>
      <c r="J87" s="8"/>
      <c r="K87" s="8"/>
      <c r="L87" s="8"/>
      <c r="M87" s="8"/>
      <c r="N87" s="8"/>
    </row>
    <row r="88" spans="2:14" x14ac:dyDescent="0.2">
      <c r="B88" s="37" t="s">
        <v>2</v>
      </c>
      <c r="C88" s="8"/>
      <c r="D88" s="8"/>
      <c r="E88" s="8"/>
      <c r="F88" s="8"/>
      <c r="G88" s="8"/>
      <c r="H88" s="8"/>
      <c r="I88" s="8"/>
      <c r="J88" s="8"/>
      <c r="K88" s="8"/>
      <c r="L88" s="8"/>
      <c r="M88" s="8"/>
      <c r="N88" s="8"/>
    </row>
    <row r="89" spans="2:14" x14ac:dyDescent="0.2">
      <c r="B89" s="385" t="s">
        <v>28</v>
      </c>
      <c r="C89" s="386"/>
      <c r="D89" s="386"/>
      <c r="E89" s="386"/>
      <c r="F89" s="386"/>
      <c r="G89" s="386"/>
      <c r="H89" s="386"/>
      <c r="I89" s="386"/>
      <c r="J89" s="386"/>
      <c r="K89" s="386"/>
      <c r="L89" s="386"/>
      <c r="M89" s="386"/>
      <c r="N89" s="386"/>
    </row>
    <row r="90" spans="2:14" x14ac:dyDescent="0.2">
      <c r="B90" s="146" t="s">
        <v>221</v>
      </c>
      <c r="C90" s="8"/>
      <c r="D90" s="8"/>
      <c r="E90" s="8"/>
      <c r="F90" s="8"/>
      <c r="G90" s="8"/>
      <c r="H90" s="8"/>
      <c r="I90" s="8"/>
      <c r="J90" s="8"/>
      <c r="K90" s="8"/>
      <c r="L90" s="8"/>
      <c r="M90" s="8"/>
      <c r="N90" s="8"/>
    </row>
    <row r="91" spans="2:14" x14ac:dyDescent="0.2">
      <c r="B91" s="146" t="s">
        <v>195</v>
      </c>
      <c r="C91" s="8"/>
      <c r="D91" s="8"/>
      <c r="E91" s="8"/>
      <c r="F91" s="8"/>
      <c r="G91" s="8"/>
      <c r="H91" s="8"/>
      <c r="I91" s="8"/>
      <c r="J91" s="8"/>
      <c r="K91" s="8"/>
      <c r="L91" s="8"/>
      <c r="M91" s="8"/>
      <c r="N91" s="8"/>
    </row>
    <row r="92" spans="2:14" x14ac:dyDescent="0.2">
      <c r="B92" s="146" t="s">
        <v>109</v>
      </c>
      <c r="C92" s="8"/>
      <c r="D92" s="8"/>
      <c r="E92" s="8"/>
      <c r="F92" s="8"/>
      <c r="G92" s="8"/>
      <c r="H92" s="8"/>
      <c r="I92" s="8"/>
      <c r="J92" s="8"/>
      <c r="K92" s="8"/>
      <c r="L92" s="8"/>
      <c r="M92" s="8"/>
      <c r="N92" s="8"/>
    </row>
    <row r="93" spans="2:14" x14ac:dyDescent="0.2">
      <c r="B93" s="146" t="s">
        <v>17</v>
      </c>
      <c r="C93" s="8"/>
      <c r="D93" s="8"/>
      <c r="E93" s="8"/>
      <c r="F93" s="8"/>
      <c r="G93" s="8"/>
      <c r="H93" s="8"/>
      <c r="I93" s="8"/>
      <c r="J93" s="8"/>
      <c r="K93" s="8"/>
      <c r="L93" s="8"/>
      <c r="M93" s="8"/>
      <c r="N93" s="8"/>
    </row>
    <row r="94" spans="2:14" x14ac:dyDescent="0.2">
      <c r="B94" s="146" t="s">
        <v>18</v>
      </c>
      <c r="C94" s="8"/>
      <c r="D94" s="8"/>
      <c r="E94" s="8"/>
      <c r="F94" s="8"/>
      <c r="G94" s="8"/>
      <c r="H94" s="8"/>
      <c r="I94" s="8"/>
      <c r="J94" s="8"/>
      <c r="K94" s="8"/>
      <c r="L94" s="8"/>
      <c r="M94" s="8"/>
      <c r="N94" s="8"/>
    </row>
    <row r="95" spans="2:14" x14ac:dyDescent="0.2">
      <c r="B95" s="146" t="s">
        <v>19</v>
      </c>
      <c r="C95" s="8"/>
      <c r="D95" s="8"/>
      <c r="E95" s="8"/>
      <c r="F95" s="8"/>
      <c r="G95" s="8"/>
      <c r="H95" s="8"/>
      <c r="I95" s="8"/>
      <c r="J95" s="8"/>
      <c r="K95" s="8"/>
      <c r="L95" s="8"/>
      <c r="M95" s="8"/>
      <c r="N95" s="8"/>
    </row>
    <row r="96" spans="2:14" x14ac:dyDescent="0.2">
      <c r="B96" s="146" t="s">
        <v>20</v>
      </c>
      <c r="C96" s="8"/>
      <c r="D96" s="8"/>
      <c r="E96" s="8"/>
      <c r="F96" s="8"/>
      <c r="G96" s="8"/>
      <c r="H96" s="8"/>
      <c r="I96" s="8"/>
      <c r="J96" s="8"/>
      <c r="K96" s="8"/>
      <c r="L96" s="8"/>
      <c r="M96" s="8"/>
      <c r="N96" s="8"/>
    </row>
    <row r="97" spans="2:14" x14ac:dyDescent="0.2">
      <c r="B97" s="146" t="s">
        <v>21</v>
      </c>
      <c r="C97" s="8"/>
      <c r="D97" s="8"/>
      <c r="E97" s="8"/>
      <c r="F97" s="8"/>
      <c r="G97" s="8"/>
      <c r="H97" s="8"/>
      <c r="I97" s="8"/>
      <c r="J97" s="8"/>
      <c r="K97" s="8"/>
      <c r="L97" s="8"/>
      <c r="M97" s="8"/>
      <c r="N97" s="8"/>
    </row>
    <row r="98" spans="2:14" x14ac:dyDescent="0.2">
      <c r="B98" s="37" t="s">
        <v>2</v>
      </c>
      <c r="C98" s="8"/>
      <c r="D98" s="8"/>
      <c r="E98" s="8"/>
      <c r="F98" s="8"/>
      <c r="G98" s="8"/>
      <c r="H98" s="8"/>
      <c r="I98" s="8"/>
      <c r="J98" s="8"/>
      <c r="K98" s="8"/>
      <c r="L98" s="8"/>
      <c r="M98" s="8"/>
      <c r="N98" s="8"/>
    </row>
    <row r="99" spans="2:14" x14ac:dyDescent="0.2">
      <c r="B99" s="385" t="s">
        <v>169</v>
      </c>
      <c r="C99" s="386"/>
      <c r="D99" s="386"/>
      <c r="E99" s="386"/>
      <c r="F99" s="386"/>
      <c r="G99" s="386"/>
      <c r="H99" s="386"/>
      <c r="I99" s="386"/>
      <c r="J99" s="386"/>
      <c r="K99" s="386"/>
      <c r="L99" s="386"/>
      <c r="M99" s="386"/>
      <c r="N99" s="386"/>
    </row>
    <row r="100" spans="2:14" x14ac:dyDescent="0.2">
      <c r="B100" s="146" t="s">
        <v>221</v>
      </c>
      <c r="C100" s="8"/>
      <c r="D100" s="8"/>
      <c r="E100" s="8"/>
      <c r="F100" s="8"/>
      <c r="G100" s="8"/>
      <c r="H100" s="8"/>
      <c r="I100" s="8"/>
      <c r="J100" s="8"/>
      <c r="K100" s="8"/>
      <c r="L100" s="8"/>
      <c r="M100" s="8"/>
      <c r="N100" s="8"/>
    </row>
    <row r="101" spans="2:14" x14ac:dyDescent="0.2">
      <c r="B101" s="146" t="s">
        <v>58</v>
      </c>
      <c r="C101" s="8"/>
      <c r="D101" s="8"/>
      <c r="E101" s="8"/>
      <c r="F101" s="8"/>
      <c r="G101" s="8"/>
      <c r="H101" s="8"/>
      <c r="I101" s="8"/>
      <c r="J101" s="8"/>
      <c r="K101" s="8"/>
      <c r="L101" s="8"/>
      <c r="M101" s="8"/>
      <c r="N101" s="8"/>
    </row>
    <row r="102" spans="2:14" x14ac:dyDescent="0.2">
      <c r="B102" s="37" t="s">
        <v>23</v>
      </c>
      <c r="C102" s="8"/>
      <c r="D102" s="8"/>
      <c r="E102" s="8"/>
      <c r="F102" s="8"/>
      <c r="G102" s="8"/>
      <c r="H102" s="8"/>
      <c r="I102" s="8"/>
      <c r="J102" s="8"/>
      <c r="K102" s="8"/>
      <c r="L102" s="8"/>
      <c r="M102" s="8"/>
      <c r="N102" s="8"/>
    </row>
    <row r="103" spans="2:14" x14ac:dyDescent="0.2">
      <c r="B103" s="37" t="s">
        <v>24</v>
      </c>
      <c r="C103" s="8"/>
      <c r="D103" s="8"/>
      <c r="E103" s="8"/>
      <c r="F103" s="8"/>
      <c r="G103" s="8"/>
      <c r="H103" s="8"/>
      <c r="I103" s="8"/>
      <c r="J103" s="8"/>
      <c r="K103" s="8"/>
      <c r="L103" s="8"/>
      <c r="M103" s="8"/>
      <c r="N103" s="8"/>
    </row>
    <row r="104" spans="2:14" x14ac:dyDescent="0.2">
      <c r="B104" s="37" t="s">
        <v>25</v>
      </c>
      <c r="C104" s="8"/>
      <c r="D104" s="8"/>
      <c r="E104" s="8"/>
      <c r="F104" s="8"/>
      <c r="G104" s="8"/>
      <c r="H104" s="8"/>
      <c r="I104" s="8"/>
      <c r="J104" s="8"/>
      <c r="K104" s="8"/>
      <c r="L104" s="8"/>
      <c r="M104" s="8"/>
      <c r="N104" s="8"/>
    </row>
    <row r="105" spans="2:14" x14ac:dyDescent="0.2">
      <c r="B105" s="37" t="s">
        <v>22</v>
      </c>
      <c r="C105" s="8"/>
      <c r="D105" s="8"/>
      <c r="E105" s="8"/>
      <c r="F105" s="8"/>
      <c r="G105" s="8"/>
      <c r="H105" s="8"/>
      <c r="I105" s="8"/>
      <c r="J105" s="8"/>
      <c r="K105" s="8"/>
      <c r="L105" s="8"/>
      <c r="M105" s="8"/>
      <c r="N105" s="8"/>
    </row>
    <row r="106" spans="2:14" x14ac:dyDescent="0.2">
      <c r="B106" s="37" t="s">
        <v>2</v>
      </c>
      <c r="C106" s="8"/>
      <c r="D106" s="8"/>
      <c r="E106" s="8"/>
      <c r="F106" s="8"/>
      <c r="G106" s="8"/>
      <c r="H106" s="8"/>
      <c r="I106" s="8"/>
      <c r="J106" s="8"/>
      <c r="K106" s="8"/>
      <c r="L106" s="8"/>
      <c r="M106" s="8"/>
      <c r="N106" s="8"/>
    </row>
    <row r="107" spans="2:14" ht="14.25" x14ac:dyDescent="0.2">
      <c r="C107" s="5"/>
      <c r="D107" s="5"/>
    </row>
    <row r="108" spans="2:14" ht="20.25" x14ac:dyDescent="0.2">
      <c r="B108" s="384" t="s">
        <v>248</v>
      </c>
      <c r="C108" s="384"/>
      <c r="D108" s="384"/>
      <c r="E108" s="384"/>
      <c r="F108" s="384"/>
      <c r="G108" s="384"/>
      <c r="H108" s="384"/>
      <c r="I108" s="384"/>
      <c r="J108" s="384"/>
      <c r="K108" s="384"/>
      <c r="L108" s="384"/>
      <c r="M108" s="384"/>
      <c r="N108" s="384"/>
    </row>
    <row r="109" spans="2:14" x14ac:dyDescent="0.2">
      <c r="B109" s="6"/>
      <c r="C109" s="12" t="s">
        <v>42</v>
      </c>
      <c r="D109" s="12" t="s">
        <v>43</v>
      </c>
      <c r="E109" s="12" t="s">
        <v>44</v>
      </c>
      <c r="F109" s="12" t="s">
        <v>45</v>
      </c>
      <c r="G109" s="12" t="s">
        <v>94</v>
      </c>
      <c r="H109" s="12" t="s">
        <v>105</v>
      </c>
      <c r="I109" s="12" t="s">
        <v>106</v>
      </c>
      <c r="J109" s="12" t="s">
        <v>107</v>
      </c>
      <c r="K109" s="12" t="s">
        <v>164</v>
      </c>
      <c r="L109" s="12" t="s">
        <v>165</v>
      </c>
      <c r="M109" s="12" t="s">
        <v>166</v>
      </c>
      <c r="N109" s="12" t="s">
        <v>167</v>
      </c>
    </row>
    <row r="110" spans="2:14" x14ac:dyDescent="0.2">
      <c r="B110" s="385" t="s">
        <v>168</v>
      </c>
      <c r="C110" s="386"/>
      <c r="D110" s="386"/>
      <c r="E110" s="386"/>
      <c r="F110" s="386"/>
      <c r="G110" s="386"/>
      <c r="H110" s="386"/>
      <c r="I110" s="386"/>
      <c r="J110" s="386"/>
      <c r="K110" s="386"/>
      <c r="L110" s="386"/>
      <c r="M110" s="386"/>
      <c r="N110" s="386"/>
    </row>
    <row r="111" spans="2:14" x14ac:dyDescent="0.2">
      <c r="B111" s="146" t="s">
        <v>221</v>
      </c>
      <c r="C111" s="11"/>
      <c r="D111" s="11"/>
      <c r="E111" s="11"/>
      <c r="F111" s="11"/>
      <c r="G111" s="11"/>
      <c r="H111" s="11"/>
      <c r="I111" s="11"/>
      <c r="J111" s="11"/>
      <c r="K111" s="11"/>
      <c r="L111" s="11"/>
      <c r="M111" s="11"/>
      <c r="N111" s="11"/>
    </row>
    <row r="112" spans="2:14" x14ac:dyDescent="0.2">
      <c r="B112" s="146" t="s">
        <v>57</v>
      </c>
      <c r="C112" s="11"/>
      <c r="D112" s="11"/>
      <c r="E112" s="11"/>
      <c r="F112" s="11"/>
      <c r="G112" s="11"/>
      <c r="H112" s="11"/>
      <c r="I112" s="11"/>
      <c r="J112" s="11"/>
      <c r="K112" s="11"/>
      <c r="L112" s="11"/>
      <c r="M112" s="11"/>
      <c r="N112" s="11"/>
    </row>
    <row r="113" spans="2:14" x14ac:dyDescent="0.2">
      <c r="B113" s="146" t="s">
        <v>50</v>
      </c>
      <c r="C113" s="8"/>
      <c r="D113" s="8"/>
      <c r="E113" s="8"/>
      <c r="F113" s="8"/>
      <c r="G113" s="8"/>
      <c r="H113" s="8"/>
      <c r="I113" s="8"/>
      <c r="J113" s="8"/>
      <c r="K113" s="8"/>
      <c r="L113" s="8"/>
      <c r="M113" s="8"/>
      <c r="N113" s="8"/>
    </row>
    <row r="114" spans="2:14" x14ac:dyDescent="0.2">
      <c r="B114" s="146" t="s">
        <v>53</v>
      </c>
      <c r="C114" s="8"/>
      <c r="D114" s="8"/>
      <c r="E114" s="8"/>
      <c r="F114" s="8"/>
      <c r="G114" s="8"/>
      <c r="H114" s="8"/>
      <c r="I114" s="8"/>
      <c r="J114" s="8"/>
      <c r="K114" s="8"/>
      <c r="L114" s="8"/>
      <c r="M114" s="8"/>
      <c r="N114" s="8"/>
    </row>
    <row r="115" spans="2:14" x14ac:dyDescent="0.2">
      <c r="B115" s="146" t="s">
        <v>51</v>
      </c>
      <c r="C115" s="8"/>
      <c r="D115" s="8"/>
      <c r="E115" s="8"/>
      <c r="F115" s="8"/>
      <c r="G115" s="8"/>
      <c r="H115" s="8"/>
      <c r="I115" s="8"/>
      <c r="J115" s="8"/>
      <c r="K115" s="8"/>
      <c r="L115" s="8"/>
      <c r="M115" s="8"/>
      <c r="N115" s="8"/>
    </row>
    <row r="116" spans="2:14" x14ac:dyDescent="0.2">
      <c r="B116" s="146" t="s">
        <v>52</v>
      </c>
      <c r="C116" s="8"/>
      <c r="D116" s="8"/>
      <c r="E116" s="8"/>
      <c r="F116" s="8"/>
      <c r="G116" s="8"/>
      <c r="H116" s="8"/>
      <c r="I116" s="8"/>
      <c r="J116" s="8"/>
      <c r="K116" s="8"/>
      <c r="L116" s="8"/>
      <c r="M116" s="8"/>
      <c r="N116" s="8"/>
    </row>
    <row r="117" spans="2:14" x14ac:dyDescent="0.2">
      <c r="B117" s="146" t="s">
        <v>2</v>
      </c>
      <c r="C117" s="8"/>
      <c r="D117" s="8"/>
      <c r="E117" s="8"/>
      <c r="F117" s="8"/>
      <c r="G117" s="8"/>
      <c r="H117" s="8"/>
      <c r="I117" s="8"/>
      <c r="J117" s="8"/>
      <c r="K117" s="8"/>
      <c r="L117" s="8"/>
      <c r="M117" s="8"/>
      <c r="N117" s="8"/>
    </row>
    <row r="118" spans="2:14" ht="16.5" customHeight="1" x14ac:dyDescent="0.2">
      <c r="B118" s="385" t="s">
        <v>28</v>
      </c>
      <c r="C118" s="386"/>
      <c r="D118" s="386"/>
      <c r="E118" s="386"/>
      <c r="F118" s="386"/>
      <c r="G118" s="386"/>
      <c r="H118" s="386"/>
      <c r="I118" s="386"/>
      <c r="J118" s="386"/>
      <c r="K118" s="386"/>
      <c r="L118" s="386"/>
      <c r="M118" s="386"/>
      <c r="N118" s="386"/>
    </row>
    <row r="119" spans="2:14" s="149" customFormat="1" ht="16.5" customHeight="1" x14ac:dyDescent="0.2">
      <c r="B119" s="146" t="s">
        <v>221</v>
      </c>
      <c r="C119" s="150"/>
      <c r="D119" s="150"/>
      <c r="E119" s="150"/>
      <c r="F119" s="150"/>
      <c r="G119" s="150"/>
      <c r="H119" s="150"/>
      <c r="I119" s="150"/>
      <c r="J119" s="150"/>
      <c r="K119" s="150"/>
      <c r="L119" s="150"/>
      <c r="M119" s="150"/>
      <c r="N119" s="150"/>
    </row>
    <row r="120" spans="2:14" s="149" customFormat="1" ht="16.5" customHeight="1" x14ac:dyDescent="0.2">
      <c r="B120" s="146" t="s">
        <v>195</v>
      </c>
      <c r="C120" s="150"/>
      <c r="D120" s="150"/>
      <c r="E120" s="150"/>
      <c r="F120" s="150"/>
      <c r="G120" s="150"/>
      <c r="H120" s="150"/>
      <c r="I120" s="150"/>
      <c r="J120" s="150"/>
      <c r="K120" s="150"/>
      <c r="L120" s="150"/>
      <c r="M120" s="150"/>
      <c r="N120" s="150"/>
    </row>
    <row r="121" spans="2:14" s="149" customFormat="1" x14ac:dyDescent="0.2">
      <c r="B121" s="146" t="s">
        <v>109</v>
      </c>
      <c r="C121" s="150"/>
      <c r="D121" s="150"/>
      <c r="E121" s="150"/>
      <c r="F121" s="150"/>
      <c r="G121" s="150"/>
      <c r="H121" s="150"/>
      <c r="I121" s="150"/>
      <c r="J121" s="150"/>
      <c r="K121" s="150"/>
      <c r="L121" s="150"/>
      <c r="M121" s="150"/>
      <c r="N121" s="150"/>
    </row>
    <row r="122" spans="2:14" s="149" customFormat="1" x14ac:dyDescent="0.2">
      <c r="B122" s="146" t="s">
        <v>17</v>
      </c>
      <c r="C122" s="150"/>
      <c r="D122" s="150"/>
      <c r="E122" s="150"/>
      <c r="F122" s="150"/>
      <c r="G122" s="150"/>
      <c r="H122" s="150"/>
      <c r="I122" s="150"/>
      <c r="J122" s="150"/>
      <c r="K122" s="150"/>
      <c r="L122" s="150"/>
      <c r="M122" s="150"/>
      <c r="N122" s="150"/>
    </row>
    <row r="123" spans="2:14" s="149" customFormat="1" x14ac:dyDescent="0.2">
      <c r="B123" s="146" t="s">
        <v>18</v>
      </c>
      <c r="C123" s="150"/>
      <c r="D123" s="150"/>
      <c r="E123" s="150"/>
      <c r="F123" s="150"/>
      <c r="G123" s="150"/>
      <c r="H123" s="150"/>
      <c r="I123" s="150"/>
      <c r="J123" s="150"/>
      <c r="K123" s="150"/>
      <c r="L123" s="150"/>
      <c r="M123" s="150"/>
      <c r="N123" s="150"/>
    </row>
    <row r="124" spans="2:14" s="149" customFormat="1" x14ac:dyDescent="0.2">
      <c r="B124" s="146" t="s">
        <v>19</v>
      </c>
      <c r="C124" s="150"/>
      <c r="D124" s="150"/>
      <c r="E124" s="150"/>
      <c r="F124" s="150"/>
      <c r="G124" s="150"/>
      <c r="H124" s="150"/>
      <c r="I124" s="150"/>
      <c r="J124" s="150"/>
      <c r="K124" s="150"/>
      <c r="L124" s="150"/>
      <c r="M124" s="150"/>
      <c r="N124" s="150"/>
    </row>
    <row r="125" spans="2:14" s="149" customFormat="1" x14ac:dyDescent="0.2">
      <c r="B125" s="146" t="s">
        <v>20</v>
      </c>
      <c r="C125" s="150"/>
      <c r="D125" s="150"/>
      <c r="E125" s="150"/>
      <c r="F125" s="150"/>
      <c r="G125" s="150"/>
      <c r="H125" s="150"/>
      <c r="I125" s="150"/>
      <c r="J125" s="150"/>
      <c r="K125" s="150"/>
      <c r="L125" s="150"/>
      <c r="M125" s="150"/>
      <c r="N125" s="150"/>
    </row>
    <row r="126" spans="2:14" s="149" customFormat="1" x14ac:dyDescent="0.2">
      <c r="B126" s="146" t="s">
        <v>21</v>
      </c>
      <c r="C126" s="150"/>
      <c r="D126" s="150"/>
      <c r="E126" s="150"/>
      <c r="F126" s="150"/>
      <c r="G126" s="150"/>
      <c r="H126" s="150"/>
      <c r="I126" s="150"/>
      <c r="J126" s="150"/>
      <c r="K126" s="150"/>
      <c r="L126" s="150"/>
      <c r="M126" s="150"/>
      <c r="N126" s="150"/>
    </row>
    <row r="127" spans="2:14" x14ac:dyDescent="0.2">
      <c r="B127" s="37" t="s">
        <v>2</v>
      </c>
      <c r="C127" s="8"/>
      <c r="D127" s="8"/>
      <c r="E127" s="8"/>
      <c r="F127" s="8"/>
      <c r="G127" s="8"/>
      <c r="H127" s="8"/>
      <c r="I127" s="8"/>
      <c r="J127" s="8"/>
      <c r="K127" s="8"/>
      <c r="L127" s="8"/>
      <c r="M127" s="8"/>
      <c r="N127" s="8"/>
    </row>
    <row r="128" spans="2:14" x14ac:dyDescent="0.2">
      <c r="B128" s="385" t="s">
        <v>169</v>
      </c>
      <c r="C128" s="386"/>
      <c r="D128" s="386"/>
      <c r="E128" s="386"/>
      <c r="F128" s="386"/>
      <c r="G128" s="386"/>
      <c r="H128" s="386"/>
      <c r="I128" s="386"/>
      <c r="J128" s="386"/>
      <c r="K128" s="386"/>
      <c r="L128" s="386"/>
      <c r="M128" s="386"/>
      <c r="N128" s="386"/>
    </row>
    <row r="129" spans="2:14" x14ac:dyDescent="0.2">
      <c r="B129" s="146" t="s">
        <v>221</v>
      </c>
      <c r="C129" s="8"/>
      <c r="D129" s="8"/>
      <c r="E129" s="8"/>
      <c r="F129" s="8"/>
      <c r="G129" s="8"/>
      <c r="H129" s="8"/>
      <c r="I129" s="8"/>
      <c r="J129" s="8"/>
      <c r="K129" s="8"/>
      <c r="L129" s="8"/>
      <c r="M129" s="8"/>
      <c r="N129" s="8"/>
    </row>
    <row r="130" spans="2:14" x14ac:dyDescent="0.2">
      <c r="B130" s="146" t="s">
        <v>58</v>
      </c>
      <c r="C130" s="8"/>
      <c r="D130" s="8"/>
      <c r="E130" s="8"/>
      <c r="F130" s="8"/>
      <c r="G130" s="8"/>
      <c r="H130" s="8"/>
      <c r="I130" s="8"/>
      <c r="J130" s="8"/>
      <c r="K130" s="8"/>
      <c r="L130" s="8"/>
      <c r="M130" s="8"/>
      <c r="N130" s="8"/>
    </row>
    <row r="131" spans="2:14" x14ac:dyDescent="0.2">
      <c r="B131" s="146" t="s">
        <v>23</v>
      </c>
      <c r="C131" s="8"/>
      <c r="D131" s="8"/>
      <c r="E131" s="8"/>
      <c r="F131" s="8"/>
      <c r="G131" s="8"/>
      <c r="H131" s="8"/>
      <c r="I131" s="8"/>
      <c r="J131" s="8"/>
      <c r="K131" s="8"/>
      <c r="L131" s="8"/>
      <c r="M131" s="8"/>
      <c r="N131" s="8"/>
    </row>
    <row r="132" spans="2:14" x14ac:dyDescent="0.2">
      <c r="B132" s="146" t="s">
        <v>24</v>
      </c>
      <c r="C132" s="8"/>
      <c r="D132" s="8"/>
      <c r="E132" s="8"/>
      <c r="F132" s="8"/>
      <c r="G132" s="8"/>
      <c r="H132" s="8"/>
      <c r="I132" s="8"/>
      <c r="J132" s="8"/>
      <c r="K132" s="8"/>
      <c r="L132" s="8"/>
      <c r="M132" s="8"/>
      <c r="N132" s="8"/>
    </row>
    <row r="133" spans="2:14" x14ac:dyDescent="0.2">
      <c r="B133" s="146" t="s">
        <v>25</v>
      </c>
      <c r="C133" s="8"/>
      <c r="D133" s="8"/>
      <c r="E133" s="8"/>
      <c r="F133" s="8"/>
      <c r="G133" s="8"/>
      <c r="H133" s="8"/>
      <c r="I133" s="8"/>
      <c r="J133" s="8"/>
      <c r="K133" s="8"/>
      <c r="L133" s="8"/>
      <c r="M133" s="8"/>
      <c r="N133" s="8"/>
    </row>
    <row r="134" spans="2:14" x14ac:dyDescent="0.2">
      <c r="B134" s="146" t="s">
        <v>22</v>
      </c>
      <c r="C134" s="8"/>
      <c r="D134" s="8"/>
      <c r="E134" s="8"/>
      <c r="F134" s="8"/>
      <c r="G134" s="8"/>
      <c r="H134" s="8"/>
      <c r="I134" s="8"/>
      <c r="J134" s="8"/>
      <c r="K134" s="8"/>
      <c r="L134" s="8"/>
      <c r="M134" s="8"/>
      <c r="N134" s="8"/>
    </row>
    <row r="135" spans="2:14" x14ac:dyDescent="0.2">
      <c r="B135" s="146" t="s">
        <v>2</v>
      </c>
      <c r="C135" s="8"/>
      <c r="D135" s="8"/>
      <c r="E135" s="8"/>
      <c r="F135" s="8"/>
      <c r="G135" s="8"/>
      <c r="H135" s="8"/>
      <c r="I135" s="8"/>
      <c r="J135" s="8"/>
      <c r="K135" s="8"/>
      <c r="L135" s="8"/>
      <c r="M135" s="8"/>
      <c r="N135" s="8"/>
    </row>
    <row r="136" spans="2:14" ht="14.25" x14ac:dyDescent="0.2">
      <c r="C136" s="5"/>
      <c r="D136" s="5"/>
    </row>
    <row r="137" spans="2:14" ht="20.25" x14ac:dyDescent="0.2">
      <c r="B137" s="384" t="s">
        <v>247</v>
      </c>
      <c r="C137" s="384"/>
      <c r="D137" s="384"/>
      <c r="E137" s="384"/>
      <c r="F137" s="384"/>
      <c r="G137" s="384"/>
      <c r="H137" s="384"/>
      <c r="I137" s="384"/>
      <c r="J137" s="384"/>
      <c r="K137" s="384"/>
      <c r="L137" s="384"/>
      <c r="M137" s="384"/>
      <c r="N137" s="384"/>
    </row>
    <row r="138" spans="2:14" x14ac:dyDescent="0.2">
      <c r="B138" s="6"/>
      <c r="C138" s="12" t="s">
        <v>42</v>
      </c>
      <c r="D138" s="12" t="s">
        <v>43</v>
      </c>
      <c r="E138" s="12" t="s">
        <v>44</v>
      </c>
      <c r="F138" s="12" t="s">
        <v>45</v>
      </c>
      <c r="G138" s="12" t="s">
        <v>94</v>
      </c>
      <c r="H138" s="12" t="s">
        <v>105</v>
      </c>
      <c r="I138" s="12" t="s">
        <v>106</v>
      </c>
      <c r="J138" s="12" t="s">
        <v>107</v>
      </c>
      <c r="K138" s="12" t="s">
        <v>164</v>
      </c>
      <c r="L138" s="12" t="s">
        <v>165</v>
      </c>
      <c r="M138" s="12" t="s">
        <v>166</v>
      </c>
      <c r="N138" s="12" t="s">
        <v>167</v>
      </c>
    </row>
    <row r="139" spans="2:14" x14ac:dyDescent="0.2">
      <c r="B139" s="385" t="s">
        <v>168</v>
      </c>
      <c r="C139" s="386"/>
      <c r="D139" s="386"/>
      <c r="E139" s="386"/>
      <c r="F139" s="386"/>
      <c r="G139" s="386"/>
      <c r="H139" s="386"/>
      <c r="I139" s="386"/>
      <c r="J139" s="386"/>
      <c r="K139" s="386"/>
      <c r="L139" s="386"/>
      <c r="M139" s="386"/>
      <c r="N139" s="386"/>
    </row>
    <row r="140" spans="2:14" x14ac:dyDescent="0.2">
      <c r="B140" s="146" t="s">
        <v>221</v>
      </c>
      <c r="C140" s="11"/>
      <c r="D140" s="11"/>
      <c r="E140" s="11"/>
      <c r="F140" s="11"/>
      <c r="G140" s="11"/>
      <c r="H140" s="11"/>
      <c r="I140" s="11"/>
      <c r="J140" s="11"/>
      <c r="K140" s="11"/>
      <c r="L140" s="11"/>
      <c r="M140" s="11"/>
      <c r="N140" s="11"/>
    </row>
    <row r="141" spans="2:14" x14ac:dyDescent="0.2">
      <c r="B141" s="146" t="s">
        <v>57</v>
      </c>
      <c r="C141" s="11"/>
      <c r="D141" s="11"/>
      <c r="E141" s="11"/>
      <c r="F141" s="11"/>
      <c r="G141" s="11"/>
      <c r="H141" s="11"/>
      <c r="I141" s="11"/>
      <c r="J141" s="11"/>
      <c r="K141" s="11"/>
      <c r="L141" s="11"/>
      <c r="M141" s="11"/>
      <c r="N141" s="11"/>
    </row>
    <row r="142" spans="2:14" x14ac:dyDescent="0.2">
      <c r="B142" s="37" t="s">
        <v>50</v>
      </c>
      <c r="C142" s="8"/>
      <c r="D142" s="8"/>
      <c r="E142" s="8"/>
      <c r="F142" s="8"/>
      <c r="G142" s="8"/>
      <c r="H142" s="8"/>
      <c r="I142" s="8"/>
      <c r="J142" s="8"/>
      <c r="K142" s="8"/>
      <c r="L142" s="8"/>
      <c r="M142" s="8"/>
      <c r="N142" s="8"/>
    </row>
    <row r="143" spans="2:14" x14ac:dyDescent="0.2">
      <c r="B143" s="37" t="s">
        <v>53</v>
      </c>
      <c r="C143" s="8"/>
      <c r="D143" s="8"/>
      <c r="E143" s="8"/>
      <c r="F143" s="8"/>
      <c r="G143" s="8"/>
      <c r="H143" s="8"/>
      <c r="I143" s="8"/>
      <c r="J143" s="8"/>
      <c r="K143" s="8"/>
      <c r="L143" s="8"/>
      <c r="M143" s="8"/>
      <c r="N143" s="8"/>
    </row>
    <row r="144" spans="2:14" x14ac:dyDescent="0.2">
      <c r="B144" s="37" t="s">
        <v>51</v>
      </c>
      <c r="C144" s="8"/>
      <c r="D144" s="8"/>
      <c r="E144" s="8"/>
      <c r="F144" s="8"/>
      <c r="G144" s="8"/>
      <c r="H144" s="8"/>
      <c r="I144" s="8"/>
      <c r="J144" s="8"/>
      <c r="K144" s="8"/>
      <c r="L144" s="8"/>
      <c r="M144" s="8"/>
      <c r="N144" s="8"/>
    </row>
    <row r="145" spans="2:14" x14ac:dyDescent="0.2">
      <c r="B145" s="37" t="s">
        <v>52</v>
      </c>
      <c r="C145" s="8"/>
      <c r="D145" s="8"/>
      <c r="E145" s="8"/>
      <c r="F145" s="8"/>
      <c r="G145" s="8"/>
      <c r="H145" s="8"/>
      <c r="I145" s="8"/>
      <c r="J145" s="8"/>
      <c r="K145" s="8"/>
      <c r="L145" s="8"/>
      <c r="M145" s="8"/>
      <c r="N145" s="8"/>
    </row>
    <row r="146" spans="2:14" x14ac:dyDescent="0.2">
      <c r="B146" s="37" t="s">
        <v>2</v>
      </c>
      <c r="C146" s="8"/>
      <c r="D146" s="8"/>
      <c r="E146" s="8"/>
      <c r="F146" s="8"/>
      <c r="G146" s="8"/>
      <c r="H146" s="8"/>
      <c r="I146" s="8"/>
      <c r="J146" s="8"/>
      <c r="K146" s="8"/>
      <c r="L146" s="8"/>
      <c r="M146" s="8"/>
      <c r="N146" s="8"/>
    </row>
    <row r="147" spans="2:14" x14ac:dyDescent="0.2">
      <c r="B147" s="385" t="s">
        <v>28</v>
      </c>
      <c r="C147" s="386"/>
      <c r="D147" s="386"/>
      <c r="E147" s="386"/>
      <c r="F147" s="386"/>
      <c r="G147" s="386"/>
      <c r="H147" s="386"/>
      <c r="I147" s="386"/>
      <c r="J147" s="386"/>
      <c r="K147" s="386"/>
      <c r="L147" s="386"/>
      <c r="M147" s="386"/>
      <c r="N147" s="386"/>
    </row>
    <row r="148" spans="2:14" s="149" customFormat="1" x14ac:dyDescent="0.2">
      <c r="B148" s="146" t="s">
        <v>221</v>
      </c>
      <c r="C148" s="150"/>
      <c r="D148" s="150"/>
      <c r="E148" s="150"/>
      <c r="F148" s="150"/>
      <c r="G148" s="150"/>
      <c r="H148" s="150"/>
      <c r="I148" s="150"/>
      <c r="J148" s="150"/>
      <c r="K148" s="150"/>
      <c r="L148" s="150"/>
      <c r="M148" s="150"/>
      <c r="N148" s="150"/>
    </row>
    <row r="149" spans="2:14" s="149" customFormat="1" x14ac:dyDescent="0.2">
      <c r="B149" s="146" t="s">
        <v>195</v>
      </c>
      <c r="C149" s="150"/>
      <c r="D149" s="150"/>
      <c r="E149" s="150"/>
      <c r="F149" s="150"/>
      <c r="G149" s="150"/>
      <c r="H149" s="150"/>
      <c r="I149" s="150"/>
      <c r="J149" s="150"/>
      <c r="K149" s="150"/>
      <c r="L149" s="150"/>
      <c r="M149" s="150"/>
      <c r="N149" s="150"/>
    </row>
    <row r="150" spans="2:14" s="149" customFormat="1" x14ac:dyDescent="0.2">
      <c r="B150" s="146" t="s">
        <v>109</v>
      </c>
      <c r="C150" s="150"/>
      <c r="D150" s="150"/>
      <c r="E150" s="150"/>
      <c r="F150" s="150"/>
      <c r="G150" s="150"/>
      <c r="H150" s="150"/>
      <c r="I150" s="150"/>
      <c r="J150" s="150"/>
      <c r="K150" s="150"/>
      <c r="L150" s="150"/>
      <c r="M150" s="150"/>
      <c r="N150" s="150"/>
    </row>
    <row r="151" spans="2:14" s="149" customFormat="1" x14ac:dyDescent="0.2">
      <c r="B151" s="146" t="s">
        <v>17</v>
      </c>
      <c r="C151" s="150"/>
      <c r="D151" s="150"/>
      <c r="E151" s="150"/>
      <c r="F151" s="150"/>
      <c r="G151" s="150"/>
      <c r="H151" s="150"/>
      <c r="I151" s="150"/>
      <c r="J151" s="150"/>
      <c r="K151" s="150"/>
      <c r="L151" s="150"/>
      <c r="M151" s="150"/>
      <c r="N151" s="150"/>
    </row>
    <row r="152" spans="2:14" s="149" customFormat="1" x14ac:dyDescent="0.2">
      <c r="B152" s="146" t="s">
        <v>18</v>
      </c>
      <c r="C152" s="150"/>
      <c r="D152" s="150"/>
      <c r="E152" s="150"/>
      <c r="F152" s="150"/>
      <c r="G152" s="150"/>
      <c r="H152" s="150"/>
      <c r="I152" s="150"/>
      <c r="J152" s="150"/>
      <c r="K152" s="150"/>
      <c r="L152" s="150"/>
      <c r="M152" s="150"/>
      <c r="N152" s="150"/>
    </row>
    <row r="153" spans="2:14" s="149" customFormat="1" x14ac:dyDescent="0.2">
      <c r="B153" s="146" t="s">
        <v>19</v>
      </c>
      <c r="C153" s="150"/>
      <c r="D153" s="150"/>
      <c r="E153" s="150"/>
      <c r="F153" s="150"/>
      <c r="G153" s="150"/>
      <c r="H153" s="150"/>
      <c r="I153" s="150"/>
      <c r="J153" s="150"/>
      <c r="K153" s="150"/>
      <c r="L153" s="150"/>
      <c r="M153" s="150"/>
      <c r="N153" s="150"/>
    </row>
    <row r="154" spans="2:14" s="149" customFormat="1" x14ac:dyDescent="0.2">
      <c r="B154" s="146" t="s">
        <v>20</v>
      </c>
      <c r="C154" s="150"/>
      <c r="D154" s="150"/>
      <c r="E154" s="150"/>
      <c r="F154" s="150"/>
      <c r="G154" s="150"/>
      <c r="H154" s="150"/>
      <c r="I154" s="150"/>
      <c r="J154" s="150"/>
      <c r="K154" s="150"/>
      <c r="L154" s="150"/>
      <c r="M154" s="150"/>
      <c r="N154" s="150"/>
    </row>
    <row r="155" spans="2:14" s="149" customFormat="1" x14ac:dyDescent="0.2">
      <c r="B155" s="146" t="s">
        <v>21</v>
      </c>
      <c r="C155" s="150"/>
      <c r="D155" s="150"/>
      <c r="E155" s="150"/>
      <c r="F155" s="150"/>
      <c r="G155" s="150"/>
      <c r="H155" s="150"/>
      <c r="I155" s="150"/>
      <c r="J155" s="150"/>
      <c r="K155" s="150"/>
      <c r="L155" s="150"/>
      <c r="M155" s="150"/>
      <c r="N155" s="150"/>
    </row>
    <row r="156" spans="2:14" x14ac:dyDescent="0.2">
      <c r="B156" s="37" t="s">
        <v>2</v>
      </c>
      <c r="C156" s="8"/>
      <c r="D156" s="8"/>
      <c r="E156" s="8"/>
      <c r="F156" s="8"/>
      <c r="G156" s="8"/>
      <c r="H156" s="8"/>
      <c r="I156" s="8"/>
      <c r="J156" s="8"/>
      <c r="K156" s="8"/>
      <c r="L156" s="8"/>
      <c r="M156" s="8"/>
      <c r="N156" s="8"/>
    </row>
    <row r="157" spans="2:14" x14ac:dyDescent="0.2">
      <c r="B157" s="385" t="s">
        <v>169</v>
      </c>
      <c r="C157" s="386"/>
      <c r="D157" s="386"/>
      <c r="E157" s="386"/>
      <c r="F157" s="386"/>
      <c r="G157" s="386"/>
      <c r="H157" s="386"/>
      <c r="I157" s="386"/>
      <c r="J157" s="386"/>
      <c r="K157" s="386"/>
      <c r="L157" s="386"/>
      <c r="M157" s="386"/>
      <c r="N157" s="386"/>
    </row>
    <row r="158" spans="2:14" x14ac:dyDescent="0.2">
      <c r="B158" s="146" t="s">
        <v>221</v>
      </c>
      <c r="C158" s="8"/>
      <c r="D158" s="8"/>
      <c r="E158" s="8"/>
      <c r="F158" s="8"/>
      <c r="G158" s="8"/>
      <c r="H158" s="8"/>
      <c r="I158" s="8"/>
      <c r="J158" s="8"/>
      <c r="K158" s="8"/>
      <c r="L158" s="8"/>
      <c r="M158" s="8"/>
      <c r="N158" s="8"/>
    </row>
    <row r="159" spans="2:14" x14ac:dyDescent="0.2">
      <c r="B159" s="146" t="s">
        <v>58</v>
      </c>
      <c r="C159" s="8"/>
      <c r="D159" s="8"/>
      <c r="E159" s="8"/>
      <c r="F159" s="8"/>
      <c r="G159" s="8"/>
      <c r="H159" s="8"/>
      <c r="I159" s="8"/>
      <c r="J159" s="8"/>
      <c r="K159" s="8"/>
      <c r="L159" s="8"/>
      <c r="M159" s="8"/>
      <c r="N159" s="8"/>
    </row>
    <row r="160" spans="2:14" x14ac:dyDescent="0.2">
      <c r="B160" s="37" t="s">
        <v>23</v>
      </c>
      <c r="C160" s="8"/>
      <c r="D160" s="8"/>
      <c r="E160" s="8"/>
      <c r="F160" s="8"/>
      <c r="G160" s="8"/>
      <c r="H160" s="8"/>
      <c r="I160" s="8"/>
      <c r="J160" s="8"/>
      <c r="K160" s="8"/>
      <c r="L160" s="8"/>
      <c r="M160" s="8"/>
      <c r="N160" s="8"/>
    </row>
    <row r="161" spans="2:14" x14ac:dyDescent="0.2">
      <c r="B161" s="37" t="s">
        <v>24</v>
      </c>
      <c r="C161" s="8"/>
      <c r="D161" s="8"/>
      <c r="E161" s="8"/>
      <c r="F161" s="8"/>
      <c r="G161" s="8"/>
      <c r="H161" s="8"/>
      <c r="I161" s="8"/>
      <c r="J161" s="8"/>
      <c r="K161" s="8"/>
      <c r="L161" s="8"/>
      <c r="M161" s="8"/>
      <c r="N161" s="8"/>
    </row>
    <row r="162" spans="2:14" x14ac:dyDescent="0.2">
      <c r="B162" s="37" t="s">
        <v>25</v>
      </c>
      <c r="C162" s="8"/>
      <c r="D162" s="8"/>
      <c r="E162" s="8"/>
      <c r="F162" s="8"/>
      <c r="G162" s="8"/>
      <c r="H162" s="8"/>
      <c r="I162" s="8"/>
      <c r="J162" s="8"/>
      <c r="K162" s="8"/>
      <c r="L162" s="8"/>
      <c r="M162" s="8"/>
      <c r="N162" s="8"/>
    </row>
    <row r="163" spans="2:14" x14ac:dyDescent="0.2">
      <c r="B163" s="37" t="s">
        <v>22</v>
      </c>
      <c r="C163" s="8"/>
      <c r="D163" s="8"/>
      <c r="E163" s="8"/>
      <c r="F163" s="8"/>
      <c r="G163" s="8"/>
      <c r="H163" s="8"/>
      <c r="I163" s="8"/>
      <c r="J163" s="8"/>
      <c r="K163" s="8"/>
      <c r="L163" s="8"/>
      <c r="M163" s="8"/>
      <c r="N163" s="8"/>
    </row>
    <row r="164" spans="2:14" x14ac:dyDescent="0.2">
      <c r="B164" s="37" t="s">
        <v>2</v>
      </c>
      <c r="C164" s="8"/>
      <c r="D164" s="8"/>
      <c r="E164" s="8"/>
      <c r="F164" s="8"/>
      <c r="G164" s="8"/>
      <c r="H164" s="8"/>
      <c r="I164" s="8"/>
      <c r="J164" s="8"/>
      <c r="K164" s="8"/>
      <c r="L164" s="8"/>
      <c r="M164" s="8"/>
      <c r="N164" s="8"/>
    </row>
    <row r="165" spans="2:14" ht="14.25" x14ac:dyDescent="0.2">
      <c r="B165" s="41"/>
      <c r="C165" s="5"/>
      <c r="D165" s="5"/>
    </row>
    <row r="166" spans="2:14" ht="20.25" x14ac:dyDescent="0.2">
      <c r="B166" s="384" t="s">
        <v>88</v>
      </c>
      <c r="C166" s="384"/>
      <c r="D166" s="384"/>
      <c r="E166" s="384"/>
      <c r="F166" s="384"/>
      <c r="G166" s="384"/>
      <c r="H166" s="384"/>
      <c r="I166" s="384"/>
      <c r="J166" s="384"/>
      <c r="K166" s="384"/>
      <c r="L166" s="384"/>
      <c r="M166" s="384"/>
      <c r="N166" s="384"/>
    </row>
    <row r="167" spans="2:14" x14ac:dyDescent="0.2">
      <c r="B167" s="6"/>
      <c r="C167" s="12" t="s">
        <v>42</v>
      </c>
      <c r="D167" s="12" t="s">
        <v>43</v>
      </c>
      <c r="E167" s="12" t="s">
        <v>44</v>
      </c>
      <c r="F167" s="12" t="s">
        <v>45</v>
      </c>
      <c r="G167" s="12" t="s">
        <v>94</v>
      </c>
      <c r="H167" s="12" t="s">
        <v>105</v>
      </c>
      <c r="I167" s="12" t="s">
        <v>106</v>
      </c>
      <c r="J167" s="12" t="s">
        <v>107</v>
      </c>
      <c r="K167" s="12" t="s">
        <v>164</v>
      </c>
      <c r="L167" s="12" t="s">
        <v>165</v>
      </c>
      <c r="M167" s="12" t="s">
        <v>166</v>
      </c>
      <c r="N167" s="12" t="s">
        <v>167</v>
      </c>
    </row>
    <row r="168" spans="2:14" x14ac:dyDescent="0.2">
      <c r="B168" s="385" t="s">
        <v>168</v>
      </c>
      <c r="C168" s="386"/>
      <c r="D168" s="386"/>
      <c r="E168" s="386"/>
      <c r="F168" s="386"/>
      <c r="G168" s="386"/>
      <c r="H168" s="386"/>
      <c r="I168" s="386"/>
      <c r="J168" s="386"/>
      <c r="K168" s="386"/>
      <c r="L168" s="386"/>
      <c r="M168" s="386"/>
      <c r="N168" s="386"/>
    </row>
    <row r="169" spans="2:14" x14ac:dyDescent="0.2">
      <c r="B169" s="146" t="s">
        <v>221</v>
      </c>
      <c r="C169" s="11"/>
      <c r="D169" s="11"/>
      <c r="E169" s="11"/>
      <c r="F169" s="11"/>
      <c r="G169" s="11"/>
      <c r="H169" s="11"/>
      <c r="I169" s="11"/>
      <c r="J169" s="11"/>
      <c r="K169" s="11"/>
      <c r="L169" s="11"/>
      <c r="M169" s="11"/>
      <c r="N169" s="11"/>
    </row>
    <row r="170" spans="2:14" x14ac:dyDescent="0.2">
      <c r="B170" s="146" t="s">
        <v>57</v>
      </c>
      <c r="C170" s="11"/>
      <c r="D170" s="11"/>
      <c r="E170" s="11"/>
      <c r="F170" s="11"/>
      <c r="G170" s="11"/>
      <c r="H170" s="11"/>
      <c r="I170" s="11"/>
      <c r="J170" s="11"/>
      <c r="K170" s="11"/>
      <c r="L170" s="11"/>
      <c r="M170" s="11"/>
      <c r="N170" s="11"/>
    </row>
    <row r="171" spans="2:14" x14ac:dyDescent="0.2">
      <c r="B171" s="37" t="s">
        <v>50</v>
      </c>
      <c r="C171" s="8"/>
      <c r="D171" s="8"/>
      <c r="E171" s="8"/>
      <c r="F171" s="8"/>
      <c r="G171" s="8"/>
      <c r="H171" s="8"/>
      <c r="I171" s="8"/>
      <c r="J171" s="8"/>
      <c r="K171" s="8"/>
      <c r="L171" s="8"/>
      <c r="M171" s="8"/>
      <c r="N171" s="8"/>
    </row>
    <row r="172" spans="2:14" x14ac:dyDescent="0.2">
      <c r="B172" s="37" t="s">
        <v>53</v>
      </c>
      <c r="C172" s="8"/>
      <c r="D172" s="8"/>
      <c r="E172" s="8"/>
      <c r="F172" s="8"/>
      <c r="G172" s="8"/>
      <c r="H172" s="8"/>
      <c r="I172" s="8"/>
      <c r="J172" s="8"/>
      <c r="K172" s="8"/>
      <c r="L172" s="8"/>
      <c r="M172" s="8"/>
      <c r="N172" s="8"/>
    </row>
    <row r="173" spans="2:14" x14ac:dyDescent="0.2">
      <c r="B173" s="37" t="s">
        <v>51</v>
      </c>
      <c r="C173" s="8"/>
      <c r="D173" s="8"/>
      <c r="E173" s="8"/>
      <c r="F173" s="8"/>
      <c r="G173" s="8"/>
      <c r="H173" s="8"/>
      <c r="I173" s="8"/>
      <c r="J173" s="8"/>
      <c r="K173" s="8"/>
      <c r="L173" s="8"/>
      <c r="M173" s="8"/>
      <c r="N173" s="8"/>
    </row>
    <row r="174" spans="2:14" x14ac:dyDescent="0.2">
      <c r="B174" s="37" t="s">
        <v>52</v>
      </c>
      <c r="C174" s="8"/>
      <c r="D174" s="8"/>
      <c r="E174" s="8"/>
      <c r="F174" s="8"/>
      <c r="G174" s="8"/>
      <c r="H174" s="8"/>
      <c r="I174" s="8"/>
      <c r="J174" s="8"/>
      <c r="K174" s="8"/>
      <c r="L174" s="8"/>
      <c r="M174" s="8"/>
      <c r="N174" s="8"/>
    </row>
    <row r="175" spans="2:14" x14ac:dyDescent="0.2">
      <c r="B175" s="37" t="s">
        <v>2</v>
      </c>
      <c r="C175" s="8"/>
      <c r="D175" s="8"/>
      <c r="E175" s="8"/>
      <c r="F175" s="8"/>
      <c r="G175" s="8"/>
      <c r="H175" s="8"/>
      <c r="I175" s="8"/>
      <c r="J175" s="8"/>
      <c r="K175" s="8"/>
      <c r="L175" s="8"/>
      <c r="M175" s="8"/>
      <c r="N175" s="8"/>
    </row>
    <row r="176" spans="2:14" x14ac:dyDescent="0.2">
      <c r="B176" s="385" t="s">
        <v>28</v>
      </c>
      <c r="C176" s="386"/>
      <c r="D176" s="386"/>
      <c r="E176" s="386"/>
      <c r="F176" s="386"/>
      <c r="G176" s="386"/>
      <c r="H176" s="386"/>
      <c r="I176" s="386"/>
      <c r="J176" s="386"/>
      <c r="K176" s="386"/>
      <c r="L176" s="386"/>
      <c r="M176" s="386"/>
      <c r="N176" s="386"/>
    </row>
    <row r="177" spans="2:14" x14ac:dyDescent="0.2">
      <c r="B177" s="146" t="s">
        <v>221</v>
      </c>
      <c r="C177" s="8"/>
      <c r="D177" s="8"/>
      <c r="E177" s="8"/>
      <c r="F177" s="8"/>
      <c r="G177" s="8"/>
      <c r="H177" s="8"/>
      <c r="I177" s="8"/>
      <c r="J177" s="8"/>
      <c r="K177" s="8"/>
      <c r="L177" s="8"/>
      <c r="M177" s="8"/>
      <c r="N177" s="8"/>
    </row>
    <row r="178" spans="2:14" x14ac:dyDescent="0.2">
      <c r="B178" s="146" t="s">
        <v>195</v>
      </c>
      <c r="C178" s="8"/>
      <c r="D178" s="8"/>
      <c r="E178" s="8"/>
      <c r="F178" s="8"/>
      <c r="G178" s="8"/>
      <c r="H178" s="8"/>
      <c r="I178" s="8"/>
      <c r="J178" s="8"/>
      <c r="K178" s="8"/>
      <c r="L178" s="8"/>
      <c r="M178" s="8"/>
      <c r="N178" s="8"/>
    </row>
    <row r="179" spans="2:14" x14ac:dyDescent="0.2">
      <c r="B179" s="146" t="s">
        <v>109</v>
      </c>
      <c r="C179" s="8"/>
      <c r="D179" s="8"/>
      <c r="E179" s="8"/>
      <c r="F179" s="8"/>
      <c r="G179" s="8"/>
      <c r="H179" s="8"/>
      <c r="I179" s="8"/>
      <c r="J179" s="8"/>
      <c r="K179" s="8"/>
      <c r="L179" s="8"/>
      <c r="M179" s="8"/>
      <c r="N179" s="8"/>
    </row>
    <row r="180" spans="2:14" x14ac:dyDescent="0.2">
      <c r="B180" s="146" t="s">
        <v>17</v>
      </c>
      <c r="C180" s="8"/>
      <c r="D180" s="8"/>
      <c r="E180" s="8"/>
      <c r="F180" s="8"/>
      <c r="G180" s="8"/>
      <c r="H180" s="8"/>
      <c r="I180" s="8"/>
      <c r="J180" s="8"/>
      <c r="K180" s="8"/>
      <c r="L180" s="8"/>
      <c r="M180" s="8"/>
      <c r="N180" s="8"/>
    </row>
    <row r="181" spans="2:14" x14ac:dyDescent="0.2">
      <c r="B181" s="146" t="s">
        <v>18</v>
      </c>
      <c r="C181" s="8"/>
      <c r="D181" s="8"/>
      <c r="E181" s="8"/>
      <c r="F181" s="8"/>
      <c r="G181" s="8"/>
      <c r="H181" s="8"/>
      <c r="I181" s="8"/>
      <c r="J181" s="8"/>
      <c r="K181" s="8"/>
      <c r="L181" s="8"/>
      <c r="M181" s="8"/>
      <c r="N181" s="8"/>
    </row>
    <row r="182" spans="2:14" x14ac:dyDescent="0.2">
      <c r="B182" s="146" t="s">
        <v>19</v>
      </c>
      <c r="C182" s="8"/>
      <c r="D182" s="8"/>
      <c r="E182" s="8"/>
      <c r="F182" s="8"/>
      <c r="G182" s="8"/>
      <c r="H182" s="8"/>
      <c r="I182" s="8"/>
      <c r="J182" s="8"/>
      <c r="K182" s="8"/>
      <c r="L182" s="8"/>
      <c r="M182" s="8"/>
      <c r="N182" s="8"/>
    </row>
    <row r="183" spans="2:14" x14ac:dyDescent="0.2">
      <c r="B183" s="146" t="s">
        <v>20</v>
      </c>
      <c r="C183" s="8"/>
      <c r="D183" s="8"/>
      <c r="E183" s="8"/>
      <c r="F183" s="8"/>
      <c r="G183" s="8"/>
      <c r="H183" s="8"/>
      <c r="I183" s="8"/>
      <c r="J183" s="8"/>
      <c r="K183" s="8"/>
      <c r="L183" s="8"/>
      <c r="M183" s="8"/>
      <c r="N183" s="8"/>
    </row>
    <row r="184" spans="2:14" x14ac:dyDescent="0.2">
      <c r="B184" s="146" t="s">
        <v>21</v>
      </c>
      <c r="C184" s="8"/>
      <c r="D184" s="8"/>
      <c r="E184" s="8"/>
      <c r="F184" s="8"/>
      <c r="G184" s="8"/>
      <c r="H184" s="8"/>
      <c r="I184" s="8"/>
      <c r="J184" s="8"/>
      <c r="K184" s="8"/>
      <c r="L184" s="8"/>
      <c r="M184" s="8"/>
      <c r="N184" s="8"/>
    </row>
    <row r="185" spans="2:14" x14ac:dyDescent="0.2">
      <c r="B185" s="37" t="s">
        <v>2</v>
      </c>
      <c r="C185" s="8"/>
      <c r="D185" s="8"/>
      <c r="E185" s="8"/>
      <c r="F185" s="8"/>
      <c r="G185" s="8"/>
      <c r="H185" s="8"/>
      <c r="I185" s="8"/>
      <c r="J185" s="8"/>
      <c r="K185" s="8"/>
      <c r="L185" s="8"/>
      <c r="M185" s="8"/>
      <c r="N185" s="8"/>
    </row>
    <row r="186" spans="2:14" x14ac:dyDescent="0.2">
      <c r="B186" s="385" t="s">
        <v>169</v>
      </c>
      <c r="C186" s="386"/>
      <c r="D186" s="386"/>
      <c r="E186" s="386"/>
      <c r="F186" s="386"/>
      <c r="G186" s="386"/>
      <c r="H186" s="386"/>
      <c r="I186" s="386"/>
      <c r="J186" s="386"/>
      <c r="K186" s="386"/>
      <c r="L186" s="386"/>
      <c r="M186" s="386"/>
      <c r="N186" s="386"/>
    </row>
    <row r="187" spans="2:14" x14ac:dyDescent="0.2">
      <c r="B187" s="146" t="s">
        <v>221</v>
      </c>
      <c r="C187" s="8"/>
      <c r="D187" s="8"/>
      <c r="E187" s="8"/>
      <c r="F187" s="8"/>
      <c r="G187" s="8"/>
      <c r="H187" s="8"/>
      <c r="I187" s="8"/>
      <c r="J187" s="8"/>
      <c r="K187" s="8"/>
      <c r="L187" s="8"/>
      <c r="M187" s="8"/>
      <c r="N187" s="8"/>
    </row>
    <row r="188" spans="2:14" x14ac:dyDescent="0.2">
      <c r="B188" s="146" t="s">
        <v>58</v>
      </c>
      <c r="C188" s="8"/>
      <c r="D188" s="8"/>
      <c r="E188" s="8"/>
      <c r="F188" s="8"/>
      <c r="G188" s="8"/>
      <c r="H188" s="8"/>
      <c r="I188" s="8"/>
      <c r="J188" s="8"/>
      <c r="K188" s="8"/>
      <c r="L188" s="8"/>
      <c r="M188" s="8"/>
      <c r="N188" s="8"/>
    </row>
    <row r="189" spans="2:14" x14ac:dyDescent="0.2">
      <c r="B189" s="37" t="s">
        <v>23</v>
      </c>
      <c r="C189" s="8"/>
      <c r="D189" s="8"/>
      <c r="E189" s="8"/>
      <c r="F189" s="8"/>
      <c r="G189" s="8"/>
      <c r="H189" s="8"/>
      <c r="I189" s="8"/>
      <c r="J189" s="8"/>
      <c r="K189" s="8"/>
      <c r="L189" s="8"/>
      <c r="M189" s="8"/>
      <c r="N189" s="8"/>
    </row>
    <row r="190" spans="2:14" x14ac:dyDescent="0.2">
      <c r="B190" s="37" t="s">
        <v>24</v>
      </c>
      <c r="C190" s="8"/>
      <c r="D190" s="8"/>
      <c r="E190" s="8"/>
      <c r="F190" s="8"/>
      <c r="G190" s="8"/>
      <c r="H190" s="8"/>
      <c r="I190" s="8"/>
      <c r="J190" s="8"/>
      <c r="K190" s="8"/>
      <c r="L190" s="8"/>
      <c r="M190" s="8"/>
      <c r="N190" s="8"/>
    </row>
    <row r="191" spans="2:14" x14ac:dyDescent="0.2">
      <c r="B191" s="37" t="s">
        <v>25</v>
      </c>
      <c r="C191" s="8"/>
      <c r="D191" s="8"/>
      <c r="E191" s="8"/>
      <c r="F191" s="8"/>
      <c r="G191" s="8"/>
      <c r="H191" s="8"/>
      <c r="I191" s="8"/>
      <c r="J191" s="8"/>
      <c r="K191" s="8"/>
      <c r="L191" s="8"/>
      <c r="M191" s="8"/>
      <c r="N191" s="8"/>
    </row>
    <row r="192" spans="2:14" x14ac:dyDescent="0.2">
      <c r="B192" s="37" t="s">
        <v>22</v>
      </c>
      <c r="C192" s="8"/>
      <c r="D192" s="8"/>
      <c r="E192" s="8"/>
      <c r="F192" s="8"/>
      <c r="G192" s="8"/>
      <c r="H192" s="8"/>
      <c r="I192" s="8"/>
      <c r="J192" s="8"/>
      <c r="K192" s="8"/>
      <c r="L192" s="8"/>
      <c r="M192" s="8"/>
      <c r="N192" s="8"/>
    </row>
    <row r="193" spans="2:14" x14ac:dyDescent="0.2">
      <c r="B193" s="37" t="s">
        <v>2</v>
      </c>
      <c r="C193" s="8"/>
      <c r="D193" s="8"/>
      <c r="E193" s="8"/>
      <c r="F193" s="8"/>
      <c r="G193" s="8"/>
      <c r="H193" s="8"/>
      <c r="I193" s="8"/>
      <c r="J193" s="8"/>
      <c r="K193" s="8"/>
      <c r="L193" s="8"/>
      <c r="M193" s="8"/>
      <c r="N193" s="8"/>
    </row>
  </sheetData>
  <customSheetViews>
    <customSheetView guid="{70D3A100-F58C-458F-8604-1BC66720F882}" scale="85" showPageBreaks="1" showGridLines="0" fitToPage="1" printArea="1">
      <selection activeCell="B24" sqref="B24"/>
      <rowBreaks count="2" manualBreakCount="2">
        <brk id="76" min="1" max="13" man="1"/>
        <brk id="163" min="1" max="13" man="1"/>
      </rowBreaks>
      <pageMargins left="0" right="0" top="0.75" bottom="0.75" header="0.3" footer="0.3"/>
      <pageSetup scale="52" fitToHeight="3" orientation="landscape" r:id="rId1"/>
    </customSheetView>
    <customSheetView guid="{E52DE93C-8B33-40FF-A3B9-2FD2F21CBFED}" scale="85" showPageBreaks="1" showGridLines="0" fitToPage="1" printArea="1" topLeftCell="B8">
      <selection activeCell="B34" sqref="B34"/>
      <rowBreaks count="2" manualBreakCount="2">
        <brk id="76" min="1" max="13" man="1"/>
        <brk id="163" min="1" max="13" man="1"/>
      </rowBreaks>
      <pageMargins left="0" right="0" top="0.75" bottom="0.75" header="0.3" footer="0.3"/>
      <pageSetup scale="52" fitToHeight="3" orientation="landscape" r:id="rId2"/>
    </customSheetView>
    <customSheetView guid="{3317D429-6AD8-4021-8835-C904C52458E4}" scale="85" showPageBreaks="1" showGridLines="0" fitToPage="1" printArea="1" topLeftCell="B46">
      <selection activeCell="B66" sqref="B66"/>
      <rowBreaks count="2" manualBreakCount="2">
        <brk id="77" min="1" max="13" man="1"/>
        <brk id="164" min="1" max="13" man="1"/>
      </rowBreaks>
      <pageMargins left="0" right="0" top="0.75" bottom="0.75" header="0.3" footer="0.3"/>
      <pageSetup scale="52" fitToHeight="3" orientation="landscape" r:id="rId3"/>
    </customSheetView>
    <customSheetView guid="{18410C44-1509-4A81-A619-A8124EF6BE70}" scale="85" showPageBreaks="1" showGridLines="0" fitToPage="1" printArea="1">
      <selection activeCell="G6" sqref="G6"/>
      <rowBreaks count="2" manualBreakCount="2">
        <brk id="76" min="1" max="13" man="1"/>
        <brk id="163" min="1" max="13" man="1"/>
      </rowBreaks>
      <pageMargins left="0" right="0" top="0.75" bottom="0.75" header="0.3" footer="0.3"/>
      <pageSetup scale="53" fitToHeight="3" orientation="landscape" r:id="rId4"/>
    </customSheetView>
  </customSheetViews>
  <mergeCells count="24">
    <mergeCell ref="B55:N55"/>
    <mergeCell ref="B23:N23"/>
    <mergeCell ref="B40:N40"/>
    <mergeCell ref="B3:N3"/>
    <mergeCell ref="B5:E5"/>
    <mergeCell ref="B11:E11"/>
    <mergeCell ref="B17:E17"/>
    <mergeCell ref="G11:N14"/>
    <mergeCell ref="B168:N168"/>
    <mergeCell ref="B176:N176"/>
    <mergeCell ref="B186:N186"/>
    <mergeCell ref="B166:N166"/>
    <mergeCell ref="B147:N147"/>
    <mergeCell ref="B157:N157"/>
    <mergeCell ref="B108:N108"/>
    <mergeCell ref="B81:N81"/>
    <mergeCell ref="B89:N89"/>
    <mergeCell ref="B99:N99"/>
    <mergeCell ref="B79:N79"/>
    <mergeCell ref="B139:N139"/>
    <mergeCell ref="B137:N137"/>
    <mergeCell ref="B118:N118"/>
    <mergeCell ref="B128:N128"/>
    <mergeCell ref="B110:N110"/>
  </mergeCells>
  <pageMargins left="0" right="0" top="0.75" bottom="0.75" header="0.3" footer="0.3"/>
  <pageSetup scale="52" fitToHeight="3" orientation="landscape" r:id="rId5"/>
  <rowBreaks count="2" manualBreakCount="2">
    <brk id="76" min="1" max="13" man="1"/>
    <brk id="163" min="1"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1:N26"/>
  <sheetViews>
    <sheetView showGridLines="0" topLeftCell="B1" zoomScale="85" zoomScaleNormal="85" zoomScaleSheetLayoutView="70" workbookViewId="0">
      <selection activeCell="B1" sqref="B1"/>
    </sheetView>
  </sheetViews>
  <sheetFormatPr defaultColWidth="9.140625" defaultRowHeight="14.25" x14ac:dyDescent="0.25"/>
  <cols>
    <col min="1" max="1" width="5" style="16" customWidth="1"/>
    <col min="2" max="2" width="36.140625" style="16" customWidth="1"/>
    <col min="3" max="10" width="10.5703125" style="16" customWidth="1"/>
    <col min="11" max="16384" width="9.140625" style="16"/>
  </cols>
  <sheetData>
    <row r="1" spans="2:14" ht="26.25" x14ac:dyDescent="0.4">
      <c r="B1" s="59" t="s">
        <v>159</v>
      </c>
    </row>
    <row r="2" spans="2:14" ht="19.899999999999999" customHeight="1" x14ac:dyDescent="0.25">
      <c r="C2" s="222"/>
    </row>
    <row r="3" spans="2:14" s="5" customFormat="1" ht="24" thickBot="1" x14ac:dyDescent="0.4">
      <c r="B3" s="418" t="s">
        <v>252</v>
      </c>
      <c r="C3" s="418"/>
      <c r="D3" s="418"/>
      <c r="E3" s="418"/>
      <c r="F3" s="418"/>
      <c r="G3" s="418"/>
      <c r="H3" s="418"/>
      <c r="I3" s="418"/>
      <c r="J3" s="418"/>
      <c r="K3" s="418"/>
      <c r="L3" s="418"/>
      <c r="M3" s="418"/>
      <c r="N3" s="418"/>
    </row>
    <row r="5" spans="2:14" s="5" customFormat="1" ht="20.25" x14ac:dyDescent="0.2">
      <c r="B5" s="417" t="s">
        <v>3</v>
      </c>
      <c r="C5" s="417"/>
      <c r="D5" s="417"/>
      <c r="E5" s="417"/>
      <c r="F5" s="417"/>
      <c r="G5" s="417"/>
      <c r="H5" s="417"/>
      <c r="I5" s="417"/>
      <c r="J5" s="417"/>
      <c r="K5" s="417"/>
      <c r="L5" s="417"/>
      <c r="M5" s="417"/>
      <c r="N5" s="417"/>
    </row>
    <row r="6" spans="2:14" s="5" customFormat="1" ht="15" x14ac:dyDescent="0.2">
      <c r="B6" s="219" t="s">
        <v>1</v>
      </c>
      <c r="C6" s="12" t="s">
        <v>42</v>
      </c>
      <c r="D6" s="12" t="s">
        <v>43</v>
      </c>
      <c r="E6" s="12" t="s">
        <v>44</v>
      </c>
      <c r="F6" s="12" t="s">
        <v>45</v>
      </c>
      <c r="G6" s="12" t="s">
        <v>94</v>
      </c>
      <c r="H6" s="12" t="s">
        <v>105</v>
      </c>
      <c r="I6" s="12" t="s">
        <v>106</v>
      </c>
      <c r="J6" s="12" t="s">
        <v>107</v>
      </c>
      <c r="K6" s="12" t="s">
        <v>164</v>
      </c>
      <c r="L6" s="12" t="s">
        <v>165</v>
      </c>
      <c r="M6" s="12" t="s">
        <v>166</v>
      </c>
      <c r="N6" s="12" t="s">
        <v>167</v>
      </c>
    </row>
    <row r="7" spans="2:14" s="5" customFormat="1" ht="15" x14ac:dyDescent="0.2">
      <c r="B7" s="216" t="s">
        <v>0</v>
      </c>
      <c r="C7" s="8"/>
      <c r="D7" s="8"/>
      <c r="E7" s="8"/>
      <c r="F7" s="8"/>
      <c r="G7" s="8"/>
      <c r="H7" s="8"/>
      <c r="I7" s="8"/>
      <c r="J7" s="8"/>
      <c r="K7" s="8"/>
      <c r="L7" s="8"/>
      <c r="M7" s="8"/>
      <c r="N7" s="8"/>
    </row>
    <row r="8" spans="2:14" s="5" customFormat="1" ht="15" x14ac:dyDescent="0.2">
      <c r="B8" s="216">
        <v>2005</v>
      </c>
      <c r="C8" s="8"/>
      <c r="D8" s="8"/>
      <c r="E8" s="8"/>
      <c r="F8" s="8"/>
      <c r="G8" s="8"/>
      <c r="H8" s="8"/>
      <c r="I8" s="8"/>
      <c r="J8" s="8"/>
      <c r="K8" s="8"/>
      <c r="L8" s="8"/>
      <c r="M8" s="8"/>
      <c r="N8" s="8"/>
    </row>
    <row r="9" spans="2:14" s="5" customFormat="1" ht="15" x14ac:dyDescent="0.2">
      <c r="B9" s="216">
        <v>2006</v>
      </c>
      <c r="C9" s="8"/>
      <c r="D9" s="8"/>
      <c r="E9" s="8"/>
      <c r="F9" s="8"/>
      <c r="G9" s="8"/>
      <c r="H9" s="8"/>
      <c r="I9" s="8"/>
      <c r="J9" s="8"/>
      <c r="K9" s="8"/>
      <c r="L9" s="8"/>
      <c r="M9" s="8"/>
      <c r="N9" s="8"/>
    </row>
    <row r="10" spans="2:14" s="5" customFormat="1" ht="15" x14ac:dyDescent="0.2">
      <c r="B10" s="216">
        <v>2007</v>
      </c>
      <c r="C10" s="8"/>
      <c r="D10" s="8"/>
      <c r="E10" s="8"/>
      <c r="F10" s="8"/>
      <c r="G10" s="8"/>
      <c r="H10" s="8"/>
      <c r="I10" s="8"/>
      <c r="J10" s="8"/>
      <c r="K10" s="8"/>
      <c r="L10" s="8"/>
      <c r="M10" s="8"/>
      <c r="N10" s="8"/>
    </row>
    <row r="11" spans="2:14" s="5" customFormat="1" ht="15" x14ac:dyDescent="0.2">
      <c r="B11" s="216">
        <v>2008</v>
      </c>
      <c r="C11" s="8"/>
      <c r="D11" s="8"/>
      <c r="E11" s="8"/>
      <c r="F11" s="8"/>
      <c r="G11" s="8"/>
      <c r="H11" s="8"/>
      <c r="I11" s="8"/>
      <c r="J11" s="8"/>
      <c r="K11" s="8"/>
      <c r="L11" s="8"/>
      <c r="M11" s="8"/>
      <c r="N11" s="8"/>
    </row>
    <row r="12" spans="2:14" s="5" customFormat="1" ht="15" x14ac:dyDescent="0.2">
      <c r="B12" s="216">
        <v>2009</v>
      </c>
      <c r="C12" s="8"/>
      <c r="D12" s="8"/>
      <c r="E12" s="8"/>
      <c r="F12" s="8"/>
      <c r="G12" s="8"/>
      <c r="H12" s="8"/>
      <c r="I12" s="8"/>
      <c r="J12" s="8"/>
      <c r="K12" s="8"/>
      <c r="L12" s="8"/>
      <c r="M12" s="8"/>
      <c r="N12" s="8"/>
    </row>
    <row r="13" spans="2:14" s="5" customFormat="1" ht="15" x14ac:dyDescent="0.2">
      <c r="B13" s="216">
        <v>2010</v>
      </c>
      <c r="C13" s="8"/>
      <c r="D13" s="8"/>
      <c r="E13" s="8"/>
      <c r="F13" s="8"/>
      <c r="G13" s="8"/>
      <c r="H13" s="8"/>
      <c r="I13" s="8"/>
      <c r="J13" s="8"/>
      <c r="K13" s="8"/>
      <c r="L13" s="8"/>
      <c r="M13" s="8"/>
      <c r="N13" s="8"/>
    </row>
    <row r="14" spans="2:14" s="5" customFormat="1" ht="15" x14ac:dyDescent="0.2">
      <c r="B14" s="216">
        <v>2011</v>
      </c>
      <c r="C14" s="8"/>
      <c r="D14" s="8"/>
      <c r="E14" s="8"/>
      <c r="F14" s="8"/>
      <c r="G14" s="8"/>
      <c r="H14" s="8"/>
      <c r="I14" s="8"/>
      <c r="J14" s="8"/>
      <c r="K14" s="8"/>
      <c r="L14" s="8"/>
      <c r="M14" s="8"/>
      <c r="N14" s="8"/>
    </row>
    <row r="15" spans="2:14" s="5" customFormat="1" ht="15" x14ac:dyDescent="0.2">
      <c r="B15" s="216">
        <v>2012</v>
      </c>
      <c r="C15" s="8"/>
      <c r="D15" s="8"/>
      <c r="E15" s="8"/>
      <c r="F15" s="8"/>
      <c r="G15" s="8"/>
      <c r="H15" s="8"/>
      <c r="I15" s="8"/>
      <c r="J15" s="8"/>
      <c r="K15" s="8"/>
      <c r="L15" s="8"/>
      <c r="M15" s="8"/>
      <c r="N15" s="8"/>
    </row>
    <row r="16" spans="2:14" s="5" customFormat="1" ht="15" x14ac:dyDescent="0.2">
      <c r="B16" s="216">
        <v>2013</v>
      </c>
      <c r="C16" s="8"/>
      <c r="D16" s="8"/>
      <c r="E16" s="8"/>
      <c r="F16" s="8"/>
      <c r="G16" s="8"/>
      <c r="H16" s="8"/>
      <c r="I16" s="8"/>
      <c r="J16" s="8"/>
      <c r="K16" s="8"/>
      <c r="L16" s="8"/>
      <c r="M16" s="8"/>
      <c r="N16" s="8"/>
    </row>
    <row r="17" spans="2:14" s="5" customFormat="1" ht="15" x14ac:dyDescent="0.2">
      <c r="B17" s="216">
        <v>2014</v>
      </c>
      <c r="C17" s="8"/>
      <c r="D17" s="8"/>
      <c r="E17" s="8"/>
      <c r="F17" s="8"/>
      <c r="G17" s="8"/>
      <c r="H17" s="8"/>
      <c r="I17" s="8"/>
      <c r="J17" s="8"/>
      <c r="K17" s="8"/>
      <c r="L17" s="8"/>
      <c r="M17" s="8"/>
      <c r="N17" s="8"/>
    </row>
    <row r="18" spans="2:14" s="5" customFormat="1" ht="15" x14ac:dyDescent="0.2">
      <c r="B18" s="216" t="s">
        <v>2</v>
      </c>
      <c r="C18" s="8"/>
      <c r="D18" s="8"/>
      <c r="E18" s="8"/>
      <c r="F18" s="8"/>
      <c r="G18" s="8"/>
      <c r="H18" s="8"/>
      <c r="I18" s="8"/>
      <c r="J18" s="8"/>
      <c r="K18" s="8"/>
      <c r="L18" s="8"/>
      <c r="M18" s="8"/>
      <c r="N18" s="8"/>
    </row>
    <row r="19" spans="2:14" s="5" customFormat="1" x14ac:dyDescent="0.2"/>
    <row r="20" spans="2:14" s="5" customFormat="1" ht="20.25" x14ac:dyDescent="0.2">
      <c r="B20" s="417" t="s">
        <v>48</v>
      </c>
      <c r="C20" s="417"/>
      <c r="D20" s="417"/>
      <c r="E20" s="417"/>
      <c r="F20" s="417"/>
      <c r="G20" s="417"/>
      <c r="H20" s="417"/>
      <c r="I20" s="417"/>
      <c r="J20" s="417"/>
      <c r="K20" s="417"/>
      <c r="L20" s="417"/>
      <c r="M20" s="417"/>
      <c r="N20" s="417"/>
    </row>
    <row r="21" spans="2:14" s="5" customFormat="1" ht="15" x14ac:dyDescent="0.2">
      <c r="B21" s="23"/>
      <c r="C21" s="12" t="s">
        <v>42</v>
      </c>
      <c r="D21" s="12" t="s">
        <v>43</v>
      </c>
      <c r="E21" s="12" t="s">
        <v>44</v>
      </c>
      <c r="F21" s="12" t="s">
        <v>45</v>
      </c>
      <c r="G21" s="12" t="s">
        <v>94</v>
      </c>
      <c r="H21" s="12" t="s">
        <v>105</v>
      </c>
      <c r="I21" s="12" t="s">
        <v>106</v>
      </c>
      <c r="J21" s="12" t="s">
        <v>107</v>
      </c>
      <c r="K21" s="12" t="s">
        <v>164</v>
      </c>
      <c r="L21" s="12" t="s">
        <v>165</v>
      </c>
      <c r="M21" s="12" t="s">
        <v>166</v>
      </c>
      <c r="N21" s="12" t="s">
        <v>167</v>
      </c>
    </row>
    <row r="22" spans="2:14" s="5" customFormat="1" ht="15" x14ac:dyDescent="0.2">
      <c r="B22" s="21" t="s">
        <v>2</v>
      </c>
      <c r="C22" s="8"/>
      <c r="D22" s="8"/>
      <c r="E22" s="8"/>
      <c r="F22" s="8"/>
      <c r="G22" s="8"/>
      <c r="H22" s="8"/>
      <c r="I22" s="8"/>
      <c r="J22" s="8"/>
      <c r="K22" s="8"/>
      <c r="L22" s="8"/>
      <c r="M22" s="8"/>
      <c r="N22" s="8"/>
    </row>
    <row r="24" spans="2:14" ht="20.25" x14ac:dyDescent="0.25">
      <c r="B24" s="417" t="s">
        <v>49</v>
      </c>
      <c r="C24" s="417"/>
      <c r="D24" s="417"/>
      <c r="E24" s="417"/>
      <c r="F24" s="417"/>
      <c r="G24" s="417"/>
      <c r="H24" s="417"/>
      <c r="I24" s="417"/>
      <c r="J24" s="417"/>
      <c r="K24" s="417"/>
      <c r="L24" s="417"/>
      <c r="M24" s="417"/>
      <c r="N24" s="417"/>
    </row>
    <row r="25" spans="2:14" ht="15" x14ac:dyDescent="0.25">
      <c r="B25" s="23"/>
      <c r="C25" s="12" t="s">
        <v>42</v>
      </c>
      <c r="D25" s="12" t="s">
        <v>43</v>
      </c>
      <c r="E25" s="12" t="s">
        <v>44</v>
      </c>
      <c r="F25" s="12" t="s">
        <v>45</v>
      </c>
      <c r="G25" s="12" t="s">
        <v>94</v>
      </c>
      <c r="H25" s="12" t="s">
        <v>105</v>
      </c>
      <c r="I25" s="12" t="s">
        <v>106</v>
      </c>
      <c r="J25" s="12" t="s">
        <v>107</v>
      </c>
      <c r="K25" s="12" t="s">
        <v>164</v>
      </c>
      <c r="L25" s="12" t="s">
        <v>165</v>
      </c>
      <c r="M25" s="12" t="s">
        <v>166</v>
      </c>
      <c r="N25" s="12" t="s">
        <v>167</v>
      </c>
    </row>
    <row r="26" spans="2:14" ht="15" x14ac:dyDescent="0.2">
      <c r="B26" s="21" t="s">
        <v>2</v>
      </c>
      <c r="C26" s="8"/>
      <c r="D26" s="8"/>
      <c r="E26" s="8"/>
      <c r="F26" s="8"/>
      <c r="G26" s="8"/>
      <c r="H26" s="8"/>
      <c r="I26" s="8"/>
      <c r="J26" s="8"/>
      <c r="K26" s="8"/>
      <c r="L26" s="8"/>
      <c r="M26" s="8"/>
      <c r="N26" s="8"/>
    </row>
  </sheetData>
  <customSheetViews>
    <customSheetView guid="{70D3A100-F58C-458F-8604-1BC66720F882}" scale="85" showPageBreaks="1" showGridLines="0" fitToPage="1" printArea="1" topLeftCell="B1">
      <selection activeCell="B1" sqref="B1"/>
      <pageMargins left="0" right="0" top="0.75" bottom="0.75" header="0.3" footer="0.3"/>
      <pageSetup scale="86" fitToHeight="0" orientation="landscape" r:id="rId1"/>
    </customSheetView>
    <customSheetView guid="{E52DE93C-8B33-40FF-A3B9-2FD2F21CBFED}" scale="85" showPageBreaks="1" showGridLines="0" fitToPage="1" printArea="1" topLeftCell="B1">
      <selection activeCell="B1" sqref="B1"/>
      <pageMargins left="0" right="0" top="0.75" bottom="0.75" header="0.3" footer="0.3"/>
      <pageSetup scale="89" fitToHeight="0" orientation="landscape" r:id="rId2"/>
    </customSheetView>
    <customSheetView guid="{3317D429-6AD8-4021-8835-C904C52458E4}" scale="85" showPageBreaks="1" showGridLines="0" fitToPage="1" printArea="1" topLeftCell="B1">
      <selection activeCell="B1" sqref="B1"/>
      <pageMargins left="0" right="0" top="0.75" bottom="0.75" header="0.3" footer="0.3"/>
      <pageSetup scale="89" fitToHeight="0" orientation="landscape" r:id="rId3"/>
    </customSheetView>
    <customSheetView guid="{18410C44-1509-4A81-A619-A8124EF6BE70}" scale="85" showPageBreaks="1" showGridLines="0" fitToPage="1" printArea="1" topLeftCell="B1">
      <selection activeCell="B1" sqref="B1"/>
      <pageMargins left="0" right="0" top="0.75" bottom="0.75" header="0.3" footer="0.3"/>
      <pageSetup scale="86" fitToHeight="0" orientation="landscape" r:id="rId4"/>
    </customSheetView>
  </customSheetViews>
  <mergeCells count="4">
    <mergeCell ref="B24:N24"/>
    <mergeCell ref="B20:N20"/>
    <mergeCell ref="B5:N5"/>
    <mergeCell ref="B3:N3"/>
  </mergeCells>
  <pageMargins left="0" right="0" top="0.75" bottom="0.75" header="0.3" footer="0.3"/>
  <pageSetup scale="86" fitToHeight="0" orientation="landscape"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1:N87"/>
  <sheetViews>
    <sheetView showGridLines="0" zoomScale="60" zoomScaleNormal="60" zoomScaleSheetLayoutView="50" workbookViewId="0">
      <selection activeCell="R21" sqref="R21"/>
    </sheetView>
  </sheetViews>
  <sheetFormatPr defaultColWidth="9.140625" defaultRowHeight="14.25" x14ac:dyDescent="0.2"/>
  <cols>
    <col min="1" max="1" width="4.85546875" style="5" customWidth="1"/>
    <col min="2" max="2" width="27.5703125" style="5" bestFit="1" customWidth="1"/>
    <col min="3" max="3" width="23.42578125" style="5" customWidth="1"/>
    <col min="4" max="4" width="15.140625" style="5" customWidth="1"/>
    <col min="5" max="5" width="16" style="5" customWidth="1"/>
    <col min="6" max="6" width="16.28515625" style="5" customWidth="1"/>
    <col min="7" max="7" width="18.28515625" style="5" customWidth="1"/>
    <col min="8" max="8" width="19.5703125" style="5" customWidth="1"/>
    <col min="9" max="9" width="15.7109375" style="5" customWidth="1"/>
    <col min="10" max="10" width="21.28515625" style="5" customWidth="1"/>
    <col min="11" max="11" width="19.5703125" style="5" customWidth="1"/>
    <col min="12" max="12" width="14.7109375" style="5" customWidth="1"/>
    <col min="13" max="16384" width="9.140625" style="5"/>
  </cols>
  <sheetData>
    <row r="1" spans="2:14" ht="26.25" x14ac:dyDescent="0.4">
      <c r="B1" s="59" t="s">
        <v>159</v>
      </c>
    </row>
    <row r="2" spans="2:14" ht="15" customHeight="1" x14ac:dyDescent="0.4">
      <c r="B2" s="59"/>
    </row>
    <row r="3" spans="2:14" ht="24" thickBot="1" x14ac:dyDescent="0.4">
      <c r="B3" s="127" t="s">
        <v>148</v>
      </c>
      <c r="C3" s="127"/>
      <c r="D3" s="127"/>
      <c r="E3" s="127"/>
      <c r="F3" s="127"/>
      <c r="G3" s="127"/>
      <c r="H3" s="127"/>
      <c r="I3" s="127"/>
      <c r="J3" s="127"/>
      <c r="K3" s="127"/>
      <c r="L3" s="127"/>
      <c r="M3" s="131"/>
      <c r="N3" s="131"/>
    </row>
    <row r="4" spans="2:14" s="16" customFormat="1" ht="15" customHeight="1" x14ac:dyDescent="0.25">
      <c r="B4" s="18"/>
      <c r="C4" s="19"/>
      <c r="D4" s="19"/>
      <c r="E4" s="18"/>
      <c r="H4" s="19"/>
    </row>
    <row r="5" spans="2:14" s="16" customFormat="1" ht="25.5" customHeight="1" x14ac:dyDescent="0.25">
      <c r="B5" s="417" t="s">
        <v>145</v>
      </c>
      <c r="C5" s="417"/>
      <c r="D5" s="417"/>
      <c r="E5" s="417"/>
      <c r="F5" s="417"/>
      <c r="G5" s="417"/>
      <c r="H5" s="417"/>
      <c r="I5" s="417"/>
      <c r="J5" s="417"/>
      <c r="K5" s="417"/>
      <c r="L5" s="417"/>
    </row>
    <row r="6" spans="2:14" s="16" customFormat="1" ht="25.5" customHeight="1" x14ac:dyDescent="0.25">
      <c r="B6" s="151"/>
      <c r="C6" s="422" t="s">
        <v>137</v>
      </c>
      <c r="D6" s="422"/>
      <c r="E6" s="422"/>
      <c r="F6" s="422"/>
      <c r="G6" s="422"/>
      <c r="H6" s="422"/>
      <c r="I6" s="422"/>
      <c r="J6" s="422" t="s">
        <v>135</v>
      </c>
      <c r="K6" s="422"/>
      <c r="L6" s="422"/>
    </row>
    <row r="7" spans="2:14" s="16" customFormat="1" ht="72" customHeight="1" x14ac:dyDescent="0.25">
      <c r="B7" s="153" t="s">
        <v>12</v>
      </c>
      <c r="C7" s="153" t="s">
        <v>32</v>
      </c>
      <c r="D7" s="153" t="s">
        <v>274</v>
      </c>
      <c r="E7" s="153" t="s">
        <v>140</v>
      </c>
      <c r="F7" s="153" t="s">
        <v>273</v>
      </c>
      <c r="G7" s="153" t="s">
        <v>201</v>
      </c>
      <c r="H7" s="304" t="s">
        <v>253</v>
      </c>
      <c r="I7" s="268" t="s">
        <v>275</v>
      </c>
      <c r="J7" s="154" t="s">
        <v>276</v>
      </c>
      <c r="K7" s="155" t="s">
        <v>277</v>
      </c>
      <c r="L7" s="153" t="s">
        <v>278</v>
      </c>
    </row>
    <row r="8" spans="2:14" s="16" customFormat="1" ht="15" customHeight="1" x14ac:dyDescent="0.25">
      <c r="B8" s="152" t="s">
        <v>149</v>
      </c>
      <c r="C8" s="36"/>
      <c r="D8" s="36"/>
      <c r="E8" s="36"/>
      <c r="F8" s="36"/>
      <c r="G8" s="36"/>
      <c r="H8" s="50"/>
      <c r="I8" s="17"/>
      <c r="J8" s="79"/>
      <c r="K8" s="68"/>
      <c r="L8" s="68"/>
    </row>
    <row r="9" spans="2:14" s="16" customFormat="1" ht="15" customHeight="1" x14ac:dyDescent="0.25">
      <c r="B9" s="36">
        <v>2001</v>
      </c>
      <c r="C9" s="36"/>
      <c r="D9" s="36"/>
      <c r="E9" s="36"/>
      <c r="F9" s="36"/>
      <c r="G9" s="249"/>
      <c r="H9" s="250"/>
      <c r="I9" s="17"/>
      <c r="J9" s="79"/>
      <c r="K9" s="68"/>
      <c r="L9" s="68"/>
    </row>
    <row r="10" spans="2:14" s="16" customFormat="1" ht="15" customHeight="1" x14ac:dyDescent="0.25">
      <c r="B10" s="36">
        <v>2002</v>
      </c>
      <c r="C10" s="36"/>
      <c r="D10" s="36"/>
      <c r="E10" s="36"/>
      <c r="F10" s="36"/>
      <c r="G10" s="249"/>
      <c r="H10" s="250"/>
      <c r="I10" s="17"/>
      <c r="J10" s="79"/>
      <c r="K10" s="68"/>
      <c r="L10" s="68"/>
    </row>
    <row r="11" spans="2:14" s="16" customFormat="1" ht="15" customHeight="1" x14ac:dyDescent="0.25">
      <c r="B11" s="36">
        <v>2003</v>
      </c>
      <c r="C11" s="36"/>
      <c r="D11" s="36"/>
      <c r="E11" s="36"/>
      <c r="F11" s="36"/>
      <c r="G11" s="249"/>
      <c r="H11" s="250"/>
      <c r="I11" s="17"/>
      <c r="J11" s="79"/>
      <c r="K11" s="68"/>
      <c r="L11" s="68"/>
    </row>
    <row r="12" spans="2:14" s="16" customFormat="1" ht="15" customHeight="1" x14ac:dyDescent="0.25">
      <c r="B12" s="36">
        <v>2004</v>
      </c>
      <c r="C12" s="36"/>
      <c r="D12" s="36"/>
      <c r="E12" s="36"/>
      <c r="F12" s="36"/>
      <c r="G12" s="36"/>
      <c r="H12" s="50"/>
      <c r="I12" s="17"/>
      <c r="J12" s="79"/>
      <c r="K12" s="68"/>
      <c r="L12" s="68"/>
    </row>
    <row r="13" spans="2:14" s="16" customFormat="1" ht="15" customHeight="1" x14ac:dyDescent="0.25">
      <c r="B13" s="36">
        <v>2005</v>
      </c>
      <c r="C13" s="36"/>
      <c r="D13" s="36"/>
      <c r="E13" s="36"/>
      <c r="F13" s="36"/>
      <c r="G13" s="36"/>
      <c r="H13" s="50"/>
      <c r="I13" s="17"/>
      <c r="J13" s="79"/>
      <c r="K13" s="68"/>
      <c r="L13" s="68"/>
    </row>
    <row r="14" spans="2:14" s="16" customFormat="1" ht="15" customHeight="1" x14ac:dyDescent="0.25">
      <c r="B14" s="36">
        <v>2006</v>
      </c>
      <c r="C14" s="36"/>
      <c r="D14" s="36"/>
      <c r="E14" s="36"/>
      <c r="F14" s="36"/>
      <c r="G14" s="36"/>
      <c r="H14" s="50"/>
      <c r="I14" s="17"/>
      <c r="J14" s="79"/>
      <c r="K14" s="68"/>
      <c r="L14" s="68"/>
    </row>
    <row r="15" spans="2:14" s="16" customFormat="1" ht="15" customHeight="1" x14ac:dyDescent="0.25">
      <c r="B15" s="36">
        <v>2007</v>
      </c>
      <c r="C15" s="36"/>
      <c r="D15" s="36"/>
      <c r="E15" s="36"/>
      <c r="F15" s="36"/>
      <c r="G15" s="36"/>
      <c r="H15" s="50"/>
      <c r="I15" s="17"/>
      <c r="J15" s="79"/>
      <c r="K15" s="68"/>
      <c r="L15" s="68"/>
    </row>
    <row r="16" spans="2:14" s="16" customFormat="1" ht="15" customHeight="1" x14ac:dyDescent="0.25">
      <c r="B16" s="36">
        <v>2008</v>
      </c>
      <c r="C16" s="36"/>
      <c r="D16" s="36"/>
      <c r="E16" s="36"/>
      <c r="F16" s="36"/>
      <c r="G16" s="36"/>
      <c r="H16" s="50"/>
      <c r="I16" s="17"/>
      <c r="J16" s="79"/>
      <c r="K16" s="68"/>
      <c r="L16" s="68"/>
    </row>
    <row r="17" spans="2:13" s="16" customFormat="1" ht="15" customHeight="1" x14ac:dyDescent="0.25">
      <c r="B17" s="36">
        <v>2009</v>
      </c>
      <c r="C17" s="36"/>
      <c r="D17" s="36"/>
      <c r="E17" s="36"/>
      <c r="F17" s="36"/>
      <c r="G17" s="36"/>
      <c r="H17" s="50"/>
      <c r="I17" s="17"/>
      <c r="J17" s="79"/>
      <c r="K17" s="68"/>
      <c r="L17" s="68"/>
    </row>
    <row r="18" spans="2:13" s="16" customFormat="1" ht="15" customHeight="1" x14ac:dyDescent="0.25">
      <c r="B18" s="36">
        <v>2010</v>
      </c>
      <c r="C18" s="36"/>
      <c r="D18" s="36"/>
      <c r="E18" s="36"/>
      <c r="F18" s="36"/>
      <c r="G18" s="36"/>
      <c r="H18" s="50"/>
      <c r="I18" s="17"/>
      <c r="J18" s="79"/>
      <c r="K18" s="68"/>
      <c r="L18" s="68"/>
    </row>
    <row r="19" spans="2:13" s="16" customFormat="1" ht="15" customHeight="1" x14ac:dyDescent="0.25">
      <c r="B19" s="36">
        <v>2011</v>
      </c>
      <c r="C19" s="36"/>
      <c r="D19" s="36"/>
      <c r="E19" s="36"/>
      <c r="F19" s="36"/>
      <c r="G19" s="36"/>
      <c r="H19" s="50"/>
      <c r="I19" s="17"/>
      <c r="J19" s="79"/>
      <c r="K19" s="68"/>
      <c r="L19" s="68"/>
    </row>
    <row r="20" spans="2:13" s="16" customFormat="1" ht="15" customHeight="1" x14ac:dyDescent="0.25">
      <c r="B20" s="36">
        <v>2012</v>
      </c>
      <c r="C20" s="36"/>
      <c r="D20" s="36"/>
      <c r="E20" s="36"/>
      <c r="F20" s="36"/>
      <c r="G20" s="36"/>
      <c r="H20" s="50"/>
      <c r="I20" s="17"/>
      <c r="J20" s="79"/>
      <c r="K20" s="68"/>
      <c r="L20" s="68"/>
    </row>
    <row r="21" spans="2:13" s="16" customFormat="1" ht="15" customHeight="1" x14ac:dyDescent="0.25">
      <c r="B21" s="36">
        <v>2013</v>
      </c>
      <c r="C21" s="36"/>
      <c r="D21" s="36"/>
      <c r="E21" s="36"/>
      <c r="F21" s="36"/>
      <c r="G21" s="36"/>
      <c r="H21" s="50"/>
      <c r="I21" s="17"/>
      <c r="J21" s="79"/>
      <c r="K21" s="68"/>
      <c r="L21" s="68"/>
    </row>
    <row r="22" spans="2:13" s="16" customFormat="1" ht="15" customHeight="1" x14ac:dyDescent="0.25">
      <c r="B22" s="36">
        <v>2014</v>
      </c>
      <c r="C22" s="36"/>
      <c r="D22" s="36"/>
      <c r="E22" s="36"/>
      <c r="F22" s="36"/>
      <c r="G22" s="36"/>
      <c r="H22" s="50"/>
      <c r="I22" s="17"/>
      <c r="J22" s="79"/>
      <c r="K22" s="68"/>
      <c r="L22" s="68"/>
    </row>
    <row r="23" spans="2:13" s="16" customFormat="1" ht="15" customHeight="1" x14ac:dyDescent="0.25">
      <c r="B23" s="152">
        <v>2015</v>
      </c>
      <c r="C23" s="36"/>
      <c r="D23" s="36"/>
      <c r="E23" s="36"/>
      <c r="F23" s="36"/>
      <c r="G23" s="36"/>
      <c r="H23" s="50"/>
      <c r="I23" s="17"/>
      <c r="J23" s="79"/>
      <c r="K23" s="68"/>
      <c r="L23" s="68"/>
    </row>
    <row r="24" spans="2:13" s="16" customFormat="1" ht="15" customHeight="1" x14ac:dyDescent="0.25">
      <c r="B24" s="37" t="s">
        <v>2</v>
      </c>
      <c r="C24" s="17"/>
      <c r="D24" s="17"/>
      <c r="E24" s="17"/>
      <c r="F24" s="17"/>
      <c r="G24" s="17"/>
      <c r="H24" s="50"/>
      <c r="I24" s="17"/>
      <c r="J24" s="79"/>
      <c r="K24" s="68"/>
      <c r="L24" s="68"/>
    </row>
    <row r="25" spans="2:13" s="16" customFormat="1" ht="15" customHeight="1" x14ac:dyDescent="0.25">
      <c r="B25" s="423"/>
      <c r="C25" s="423"/>
      <c r="D25" s="423"/>
      <c r="E25" s="423"/>
      <c r="F25" s="423"/>
      <c r="G25" s="18"/>
      <c r="H25" s="18"/>
      <c r="I25" s="18"/>
      <c r="J25" s="77"/>
      <c r="K25" s="77"/>
    </row>
    <row r="26" spans="2:13" s="16" customFormat="1" ht="15" customHeight="1" x14ac:dyDescent="0.25">
      <c r="B26" s="78"/>
      <c r="C26" s="18"/>
      <c r="D26" s="18"/>
      <c r="E26" s="18"/>
      <c r="F26" s="18"/>
      <c r="G26" s="18"/>
      <c r="H26" s="18"/>
      <c r="I26" s="18"/>
      <c r="J26" s="77"/>
      <c r="K26" s="77"/>
    </row>
    <row r="27" spans="2:13" s="16" customFormat="1" ht="24.75" customHeight="1" x14ac:dyDescent="0.25">
      <c r="B27" s="384" t="s">
        <v>146</v>
      </c>
      <c r="C27" s="384"/>
      <c r="D27" s="384"/>
      <c r="E27" s="384"/>
      <c r="F27" s="384"/>
      <c r="G27" s="384"/>
      <c r="H27" s="384"/>
      <c r="I27" s="384"/>
      <c r="J27" s="384"/>
      <c r="K27" s="384"/>
      <c r="L27" s="384"/>
      <c r="M27" s="156"/>
    </row>
    <row r="28" spans="2:13" s="16" customFormat="1" ht="25.5" customHeight="1" x14ac:dyDescent="0.25">
      <c r="B28" s="151"/>
      <c r="C28" s="422" t="s">
        <v>137</v>
      </c>
      <c r="D28" s="422"/>
      <c r="E28" s="422"/>
      <c r="F28" s="422"/>
      <c r="G28" s="422"/>
      <c r="H28" s="422"/>
      <c r="I28" s="422"/>
      <c r="J28" s="422" t="s">
        <v>135</v>
      </c>
      <c r="K28" s="422"/>
      <c r="L28" s="422"/>
    </row>
    <row r="29" spans="2:13" s="16" customFormat="1" ht="72" customHeight="1" x14ac:dyDescent="0.25">
      <c r="B29" s="153" t="s">
        <v>12</v>
      </c>
      <c r="C29" s="153" t="s">
        <v>32</v>
      </c>
      <c r="D29" s="153" t="s">
        <v>274</v>
      </c>
      <c r="E29" s="153" t="s">
        <v>140</v>
      </c>
      <c r="F29" s="153" t="s">
        <v>273</v>
      </c>
      <c r="G29" s="153" t="s">
        <v>201</v>
      </c>
      <c r="H29" s="304" t="s">
        <v>253</v>
      </c>
      <c r="I29" s="268" t="s">
        <v>275</v>
      </c>
      <c r="J29" s="154" t="s">
        <v>276</v>
      </c>
      <c r="K29" s="155" t="s">
        <v>277</v>
      </c>
      <c r="L29" s="153" t="s">
        <v>278</v>
      </c>
    </row>
    <row r="30" spans="2:13" s="16" customFormat="1" ht="15" customHeight="1" x14ac:dyDescent="0.25">
      <c r="B30" s="152" t="s">
        <v>149</v>
      </c>
      <c r="C30" s="36"/>
      <c r="D30" s="36"/>
      <c r="E30" s="36"/>
      <c r="F30" s="36"/>
      <c r="G30" s="36"/>
      <c r="H30" s="50"/>
      <c r="I30" s="17"/>
      <c r="J30" s="79"/>
      <c r="K30" s="68"/>
      <c r="L30" s="68"/>
    </row>
    <row r="31" spans="2:13" s="16" customFormat="1" ht="15" customHeight="1" x14ac:dyDescent="0.25">
      <c r="B31" s="36">
        <v>2001</v>
      </c>
      <c r="C31" s="36"/>
      <c r="D31" s="36"/>
      <c r="E31" s="36"/>
      <c r="F31" s="36"/>
      <c r="G31" s="36"/>
      <c r="H31" s="50"/>
      <c r="I31" s="17"/>
      <c r="J31" s="79"/>
      <c r="K31" s="68"/>
      <c r="L31" s="68"/>
    </row>
    <row r="32" spans="2:13" s="16" customFormat="1" ht="15" customHeight="1" x14ac:dyDescent="0.25">
      <c r="B32" s="36">
        <v>2002</v>
      </c>
      <c r="C32" s="36"/>
      <c r="D32" s="36"/>
      <c r="E32" s="36"/>
      <c r="F32" s="36"/>
      <c r="G32" s="36"/>
      <c r="H32" s="50"/>
      <c r="I32" s="17"/>
      <c r="J32" s="79"/>
      <c r="K32" s="68"/>
      <c r="L32" s="68"/>
    </row>
    <row r="33" spans="2:12" s="16" customFormat="1" ht="15" customHeight="1" x14ac:dyDescent="0.25">
      <c r="B33" s="36">
        <v>2003</v>
      </c>
      <c r="C33" s="36"/>
      <c r="D33" s="36"/>
      <c r="E33" s="36"/>
      <c r="F33" s="36"/>
      <c r="G33" s="36"/>
      <c r="H33" s="50"/>
      <c r="I33" s="17"/>
      <c r="J33" s="79"/>
      <c r="K33" s="68"/>
      <c r="L33" s="68"/>
    </row>
    <row r="34" spans="2:12" s="16" customFormat="1" ht="15" customHeight="1" x14ac:dyDescent="0.25">
      <c r="B34" s="36">
        <v>2004</v>
      </c>
      <c r="C34" s="36"/>
      <c r="D34" s="36"/>
      <c r="E34" s="36"/>
      <c r="F34" s="36"/>
      <c r="G34" s="36"/>
      <c r="H34" s="50"/>
      <c r="I34" s="17"/>
      <c r="J34" s="79"/>
      <c r="K34" s="68"/>
      <c r="L34" s="68"/>
    </row>
    <row r="35" spans="2:12" s="16" customFormat="1" ht="15" customHeight="1" x14ac:dyDescent="0.25">
      <c r="B35" s="36">
        <v>2005</v>
      </c>
      <c r="C35" s="36"/>
      <c r="D35" s="36"/>
      <c r="E35" s="36"/>
      <c r="F35" s="36"/>
      <c r="G35" s="36"/>
      <c r="H35" s="50"/>
      <c r="I35" s="17"/>
      <c r="J35" s="79"/>
      <c r="K35" s="68"/>
      <c r="L35" s="68"/>
    </row>
    <row r="36" spans="2:12" s="16" customFormat="1" ht="15" customHeight="1" x14ac:dyDescent="0.25">
      <c r="B36" s="36">
        <v>2006</v>
      </c>
      <c r="C36" s="36"/>
      <c r="D36" s="36"/>
      <c r="E36" s="36"/>
      <c r="F36" s="36"/>
      <c r="G36" s="36"/>
      <c r="H36" s="50"/>
      <c r="I36" s="17"/>
      <c r="J36" s="79"/>
      <c r="K36" s="68"/>
      <c r="L36" s="68"/>
    </row>
    <row r="37" spans="2:12" s="16" customFormat="1" ht="15" customHeight="1" x14ac:dyDescent="0.25">
      <c r="B37" s="36">
        <v>2007</v>
      </c>
      <c r="C37" s="36"/>
      <c r="D37" s="36"/>
      <c r="E37" s="36"/>
      <c r="F37" s="36"/>
      <c r="G37" s="36"/>
      <c r="H37" s="50"/>
      <c r="I37" s="17"/>
      <c r="J37" s="79"/>
      <c r="K37" s="68"/>
      <c r="L37" s="68"/>
    </row>
    <row r="38" spans="2:12" s="16" customFormat="1" ht="15" customHeight="1" x14ac:dyDescent="0.25">
      <c r="B38" s="36">
        <v>2008</v>
      </c>
      <c r="C38" s="36"/>
      <c r="D38" s="36"/>
      <c r="E38" s="36"/>
      <c r="F38" s="36"/>
      <c r="G38" s="36"/>
      <c r="H38" s="50"/>
      <c r="I38" s="17"/>
      <c r="J38" s="79"/>
      <c r="K38" s="68"/>
      <c r="L38" s="68"/>
    </row>
    <row r="39" spans="2:12" s="16" customFormat="1" ht="15" customHeight="1" x14ac:dyDescent="0.25">
      <c r="B39" s="36">
        <v>2009</v>
      </c>
      <c r="C39" s="36"/>
      <c r="D39" s="36"/>
      <c r="E39" s="36"/>
      <c r="F39" s="36"/>
      <c r="G39" s="36"/>
      <c r="H39" s="50"/>
      <c r="I39" s="17"/>
      <c r="J39" s="79"/>
      <c r="K39" s="68"/>
      <c r="L39" s="68"/>
    </row>
    <row r="40" spans="2:12" s="16" customFormat="1" ht="15" customHeight="1" x14ac:dyDescent="0.25">
      <c r="B40" s="36">
        <v>2010</v>
      </c>
      <c r="C40" s="36"/>
      <c r="D40" s="36"/>
      <c r="E40" s="36"/>
      <c r="F40" s="36"/>
      <c r="G40" s="36"/>
      <c r="H40" s="50"/>
      <c r="I40" s="17"/>
      <c r="J40" s="79"/>
      <c r="K40" s="68"/>
      <c r="L40" s="68"/>
    </row>
    <row r="41" spans="2:12" s="16" customFormat="1" ht="15" customHeight="1" x14ac:dyDescent="0.25">
      <c r="B41" s="36">
        <v>2011</v>
      </c>
      <c r="C41" s="36"/>
      <c r="D41" s="36"/>
      <c r="E41" s="36"/>
      <c r="F41" s="36"/>
      <c r="G41" s="36"/>
      <c r="H41" s="50"/>
      <c r="I41" s="17"/>
      <c r="J41" s="79"/>
      <c r="K41" s="68"/>
      <c r="L41" s="68"/>
    </row>
    <row r="42" spans="2:12" s="16" customFormat="1" ht="15" customHeight="1" x14ac:dyDescent="0.25">
      <c r="B42" s="36">
        <v>2012</v>
      </c>
      <c r="C42" s="36"/>
      <c r="D42" s="36"/>
      <c r="E42" s="36"/>
      <c r="F42" s="36"/>
      <c r="G42" s="36"/>
      <c r="H42" s="50"/>
      <c r="I42" s="17"/>
      <c r="J42" s="79"/>
      <c r="K42" s="68"/>
      <c r="L42" s="68"/>
    </row>
    <row r="43" spans="2:12" s="16" customFormat="1" ht="15" customHeight="1" x14ac:dyDescent="0.25">
      <c r="B43" s="36">
        <v>2013</v>
      </c>
      <c r="C43" s="36"/>
      <c r="D43" s="36"/>
      <c r="E43" s="36"/>
      <c r="F43" s="36"/>
      <c r="G43" s="36"/>
      <c r="H43" s="50"/>
      <c r="I43" s="17"/>
      <c r="J43" s="79"/>
      <c r="K43" s="68"/>
      <c r="L43" s="68"/>
    </row>
    <row r="44" spans="2:12" s="16" customFormat="1" ht="15" customHeight="1" x14ac:dyDescent="0.25">
      <c r="B44" s="36">
        <v>2014</v>
      </c>
      <c r="C44" s="36"/>
      <c r="D44" s="36"/>
      <c r="E44" s="36"/>
      <c r="F44" s="36"/>
      <c r="G44" s="36"/>
      <c r="H44" s="50"/>
      <c r="I44" s="17"/>
      <c r="J44" s="79"/>
      <c r="K44" s="68"/>
      <c r="L44" s="68"/>
    </row>
    <row r="45" spans="2:12" s="16" customFormat="1" ht="15" customHeight="1" x14ac:dyDescent="0.25">
      <c r="B45" s="152">
        <v>2015</v>
      </c>
      <c r="C45" s="36"/>
      <c r="D45" s="36"/>
      <c r="E45" s="36"/>
      <c r="F45" s="36"/>
      <c r="G45" s="36"/>
      <c r="H45" s="50"/>
      <c r="I45" s="17"/>
      <c r="J45" s="79"/>
      <c r="K45" s="68"/>
      <c r="L45" s="68"/>
    </row>
    <row r="46" spans="2:12" s="16" customFormat="1" ht="15" customHeight="1" x14ac:dyDescent="0.25">
      <c r="B46" s="37" t="s">
        <v>2</v>
      </c>
      <c r="C46" s="17"/>
      <c r="D46" s="17"/>
      <c r="E46" s="17"/>
      <c r="F46" s="17"/>
      <c r="G46" s="17"/>
      <c r="H46" s="50"/>
      <c r="I46" s="17"/>
      <c r="J46" s="79"/>
      <c r="K46" s="68"/>
      <c r="L46" s="68"/>
    </row>
    <row r="47" spans="2:12" s="16" customFormat="1" ht="15" customHeight="1" x14ac:dyDescent="0.25">
      <c r="B47" s="45"/>
      <c r="C47" s="18"/>
      <c r="D47" s="18"/>
      <c r="E47" s="18"/>
      <c r="F47" s="18"/>
      <c r="G47" s="18"/>
      <c r="H47" s="18"/>
      <c r="I47" s="18"/>
      <c r="J47" s="77"/>
      <c r="K47" s="77"/>
    </row>
    <row r="48" spans="2:12" s="16" customFormat="1" ht="15" customHeight="1" x14ac:dyDescent="0.25">
      <c r="B48" s="18"/>
      <c r="C48" s="19"/>
      <c r="D48" s="19"/>
      <c r="E48" s="18"/>
      <c r="H48" s="19"/>
    </row>
    <row r="49" spans="2:9" s="16" customFormat="1" ht="24" customHeight="1" x14ac:dyDescent="0.25">
      <c r="B49" s="419" t="s">
        <v>254</v>
      </c>
      <c r="C49" s="420"/>
      <c r="D49" s="420"/>
      <c r="E49" s="420"/>
      <c r="F49" s="420"/>
      <c r="G49" s="420"/>
      <c r="H49" s="420"/>
      <c r="I49" s="421"/>
    </row>
    <row r="50" spans="2:9" s="16" customFormat="1" ht="75" x14ac:dyDescent="0.25">
      <c r="B50" s="269" t="s">
        <v>12</v>
      </c>
      <c r="C50" s="153" t="s">
        <v>32</v>
      </c>
      <c r="D50" s="153" t="s">
        <v>274</v>
      </c>
      <c r="E50" s="153" t="s">
        <v>140</v>
      </c>
      <c r="F50" s="153" t="s">
        <v>273</v>
      </c>
      <c r="G50" s="153" t="s">
        <v>201</v>
      </c>
      <c r="H50" s="304" t="s">
        <v>253</v>
      </c>
      <c r="I50" s="268" t="s">
        <v>275</v>
      </c>
    </row>
    <row r="51" spans="2:9" s="16" customFormat="1" x14ac:dyDescent="0.25">
      <c r="B51" s="152" t="s">
        <v>149</v>
      </c>
      <c r="C51" s="36"/>
      <c r="D51" s="36"/>
      <c r="E51" s="36"/>
      <c r="F51" s="36"/>
      <c r="G51" s="36"/>
      <c r="H51" s="17"/>
      <c r="I51" s="17"/>
    </row>
    <row r="52" spans="2:9" s="16" customFormat="1" x14ac:dyDescent="0.25">
      <c r="B52" s="36">
        <v>2001</v>
      </c>
      <c r="C52" s="36"/>
      <c r="D52" s="36"/>
      <c r="E52" s="36"/>
      <c r="F52" s="36"/>
      <c r="G52" s="36"/>
      <c r="H52" s="17"/>
      <c r="I52" s="17"/>
    </row>
    <row r="53" spans="2:9" s="16" customFormat="1" x14ac:dyDescent="0.25">
      <c r="B53" s="36">
        <v>2002</v>
      </c>
      <c r="C53" s="36"/>
      <c r="D53" s="36"/>
      <c r="E53" s="36"/>
      <c r="F53" s="36"/>
      <c r="G53" s="36"/>
      <c r="H53" s="17"/>
      <c r="I53" s="17"/>
    </row>
    <row r="54" spans="2:9" s="16" customFormat="1" x14ac:dyDescent="0.25">
      <c r="B54" s="36">
        <v>2003</v>
      </c>
      <c r="C54" s="36"/>
      <c r="D54" s="36"/>
      <c r="E54" s="36"/>
      <c r="F54" s="36"/>
      <c r="G54" s="36"/>
      <c r="H54" s="17"/>
      <c r="I54" s="17"/>
    </row>
    <row r="55" spans="2:9" s="16" customFormat="1" x14ac:dyDescent="0.25">
      <c r="B55" s="36">
        <v>2004</v>
      </c>
      <c r="C55" s="36"/>
      <c r="D55" s="36"/>
      <c r="E55" s="36"/>
      <c r="F55" s="36"/>
      <c r="G55" s="36"/>
      <c r="H55" s="17"/>
      <c r="I55" s="17"/>
    </row>
    <row r="56" spans="2:9" s="16" customFormat="1" x14ac:dyDescent="0.25">
      <c r="B56" s="36">
        <v>2005</v>
      </c>
      <c r="C56" s="36"/>
      <c r="D56" s="36"/>
      <c r="E56" s="36"/>
      <c r="F56" s="36"/>
      <c r="G56" s="36"/>
      <c r="H56" s="17"/>
      <c r="I56" s="17"/>
    </row>
    <row r="57" spans="2:9" s="16" customFormat="1" x14ac:dyDescent="0.25">
      <c r="B57" s="36">
        <v>2006</v>
      </c>
      <c r="C57" s="36"/>
      <c r="D57" s="36"/>
      <c r="E57" s="36"/>
      <c r="F57" s="36"/>
      <c r="G57" s="36"/>
      <c r="H57" s="17"/>
      <c r="I57" s="17"/>
    </row>
    <row r="58" spans="2:9" s="16" customFormat="1" x14ac:dyDescent="0.25">
      <c r="B58" s="36">
        <v>2007</v>
      </c>
      <c r="C58" s="36"/>
      <c r="D58" s="36"/>
      <c r="E58" s="36"/>
      <c r="F58" s="36"/>
      <c r="G58" s="36"/>
      <c r="H58" s="17"/>
      <c r="I58" s="17"/>
    </row>
    <row r="59" spans="2:9" s="16" customFormat="1" x14ac:dyDescent="0.25">
      <c r="B59" s="36">
        <v>2008</v>
      </c>
      <c r="C59" s="36"/>
      <c r="D59" s="36"/>
      <c r="E59" s="36"/>
      <c r="F59" s="36"/>
      <c r="G59" s="36"/>
      <c r="H59" s="17"/>
      <c r="I59" s="17"/>
    </row>
    <row r="60" spans="2:9" s="16" customFormat="1" x14ac:dyDescent="0.25">
      <c r="B60" s="36">
        <v>2009</v>
      </c>
      <c r="C60" s="36"/>
      <c r="D60" s="36"/>
      <c r="E60" s="36"/>
      <c r="F60" s="36"/>
      <c r="G60" s="36"/>
      <c r="H60" s="17"/>
      <c r="I60" s="17"/>
    </row>
    <row r="61" spans="2:9" s="16" customFormat="1" x14ac:dyDescent="0.25">
      <c r="B61" s="36">
        <v>2010</v>
      </c>
      <c r="C61" s="36"/>
      <c r="D61" s="36"/>
      <c r="E61" s="36"/>
      <c r="F61" s="36"/>
      <c r="G61" s="36"/>
      <c r="H61" s="17"/>
      <c r="I61" s="17"/>
    </row>
    <row r="62" spans="2:9" s="16" customFormat="1" x14ac:dyDescent="0.25">
      <c r="B62" s="36">
        <v>2011</v>
      </c>
      <c r="C62" s="36"/>
      <c r="D62" s="36"/>
      <c r="E62" s="36"/>
      <c r="F62" s="36"/>
      <c r="G62" s="36"/>
      <c r="H62" s="17"/>
      <c r="I62" s="17"/>
    </row>
    <row r="63" spans="2:9" s="16" customFormat="1" x14ac:dyDescent="0.25">
      <c r="B63" s="36">
        <v>2012</v>
      </c>
      <c r="C63" s="36"/>
      <c r="D63" s="36"/>
      <c r="E63" s="36"/>
      <c r="F63" s="36"/>
      <c r="G63" s="36"/>
      <c r="H63" s="17"/>
      <c r="I63" s="17"/>
    </row>
    <row r="64" spans="2:9" s="16" customFormat="1" x14ac:dyDescent="0.25">
      <c r="B64" s="36">
        <v>2013</v>
      </c>
      <c r="C64" s="36"/>
      <c r="D64" s="36"/>
      <c r="E64" s="36"/>
      <c r="F64" s="36"/>
      <c r="G64" s="36"/>
      <c r="H64" s="17"/>
      <c r="I64" s="17"/>
    </row>
    <row r="65" spans="2:9" s="16" customFormat="1" x14ac:dyDescent="0.25">
      <c r="B65" s="36">
        <v>2014</v>
      </c>
      <c r="C65" s="36"/>
      <c r="D65" s="36"/>
      <c r="E65" s="36"/>
      <c r="F65" s="36"/>
      <c r="G65" s="36"/>
      <c r="H65" s="17"/>
      <c r="I65" s="17"/>
    </row>
    <row r="66" spans="2:9" s="16" customFormat="1" x14ac:dyDescent="0.25">
      <c r="B66" s="152">
        <v>2015</v>
      </c>
      <c r="C66" s="36"/>
      <c r="D66" s="36"/>
      <c r="E66" s="36"/>
      <c r="F66" s="36"/>
      <c r="G66" s="36"/>
      <c r="H66" s="17"/>
      <c r="I66" s="17"/>
    </row>
    <row r="67" spans="2:9" s="16" customFormat="1" ht="15" x14ac:dyDescent="0.25">
      <c r="B67" s="37" t="s">
        <v>2</v>
      </c>
      <c r="C67" s="17"/>
      <c r="D67" s="17"/>
      <c r="E67" s="17"/>
      <c r="F67" s="17"/>
      <c r="G67" s="17"/>
      <c r="H67" s="17"/>
      <c r="I67" s="17"/>
    </row>
    <row r="68" spans="2:9" s="16" customFormat="1" x14ac:dyDescent="0.25"/>
    <row r="69" spans="2:9" s="16" customFormat="1" ht="23.25" customHeight="1" x14ac:dyDescent="0.25">
      <c r="B69" s="419" t="s">
        <v>255</v>
      </c>
      <c r="C69" s="420"/>
      <c r="D69" s="420"/>
      <c r="E69" s="420"/>
      <c r="F69" s="420"/>
      <c r="G69" s="420"/>
      <c r="H69" s="420"/>
      <c r="I69" s="421"/>
    </row>
    <row r="70" spans="2:9" s="16" customFormat="1" ht="75" x14ac:dyDescent="0.25">
      <c r="B70" s="269" t="s">
        <v>12</v>
      </c>
      <c r="C70" s="153" t="s">
        <v>32</v>
      </c>
      <c r="D70" s="153" t="s">
        <v>274</v>
      </c>
      <c r="E70" s="153" t="s">
        <v>140</v>
      </c>
      <c r="F70" s="153" t="s">
        <v>273</v>
      </c>
      <c r="G70" s="153" t="s">
        <v>201</v>
      </c>
      <c r="H70" s="304" t="s">
        <v>253</v>
      </c>
      <c r="I70" s="268" t="s">
        <v>275</v>
      </c>
    </row>
    <row r="71" spans="2:9" s="16" customFormat="1" ht="15" x14ac:dyDescent="0.25">
      <c r="B71" s="152" t="s">
        <v>147</v>
      </c>
      <c r="C71" s="36"/>
      <c r="D71" s="36"/>
      <c r="E71" s="36"/>
      <c r="F71" s="36"/>
      <c r="G71" s="36"/>
      <c r="H71" s="17"/>
      <c r="I71" s="17"/>
    </row>
    <row r="72" spans="2:9" s="16" customFormat="1" x14ac:dyDescent="0.25">
      <c r="B72" s="36">
        <v>2001</v>
      </c>
      <c r="C72" s="36"/>
      <c r="D72" s="36"/>
      <c r="E72" s="36"/>
      <c r="F72" s="36"/>
      <c r="G72" s="36"/>
      <c r="H72" s="17"/>
      <c r="I72" s="17"/>
    </row>
    <row r="73" spans="2:9" s="16" customFormat="1" x14ac:dyDescent="0.25">
      <c r="B73" s="36">
        <v>2002</v>
      </c>
      <c r="C73" s="36"/>
      <c r="D73" s="36"/>
      <c r="E73" s="36"/>
      <c r="F73" s="36"/>
      <c r="G73" s="36"/>
      <c r="H73" s="17"/>
      <c r="I73" s="17"/>
    </row>
    <row r="74" spans="2:9" s="16" customFormat="1" x14ac:dyDescent="0.25">
      <c r="B74" s="36">
        <v>2003</v>
      </c>
      <c r="C74" s="36"/>
      <c r="D74" s="36"/>
      <c r="E74" s="36"/>
      <c r="F74" s="36"/>
      <c r="G74" s="36"/>
      <c r="H74" s="17"/>
      <c r="I74" s="17"/>
    </row>
    <row r="75" spans="2:9" s="16" customFormat="1" x14ac:dyDescent="0.25">
      <c r="B75" s="36">
        <v>2004</v>
      </c>
      <c r="C75" s="36"/>
      <c r="D75" s="36"/>
      <c r="E75" s="36"/>
      <c r="F75" s="36"/>
      <c r="G75" s="36"/>
      <c r="H75" s="17"/>
      <c r="I75" s="17"/>
    </row>
    <row r="76" spans="2:9" s="16" customFormat="1" x14ac:dyDescent="0.25">
      <c r="B76" s="36">
        <v>2005</v>
      </c>
      <c r="C76" s="36"/>
      <c r="D76" s="36"/>
      <c r="E76" s="36"/>
      <c r="F76" s="36"/>
      <c r="G76" s="36"/>
      <c r="H76" s="17"/>
      <c r="I76" s="17"/>
    </row>
    <row r="77" spans="2:9" s="16" customFormat="1" x14ac:dyDescent="0.25">
      <c r="B77" s="36">
        <v>2006</v>
      </c>
      <c r="C77" s="36"/>
      <c r="D77" s="36"/>
      <c r="E77" s="36"/>
      <c r="F77" s="36"/>
      <c r="G77" s="36"/>
      <c r="H77" s="17"/>
      <c r="I77" s="17"/>
    </row>
    <row r="78" spans="2:9" s="16" customFormat="1" x14ac:dyDescent="0.25">
      <c r="B78" s="36">
        <v>2007</v>
      </c>
      <c r="C78" s="36"/>
      <c r="D78" s="36"/>
      <c r="E78" s="36"/>
      <c r="F78" s="36"/>
      <c r="G78" s="36"/>
      <c r="H78" s="17"/>
      <c r="I78" s="17"/>
    </row>
    <row r="79" spans="2:9" s="16" customFormat="1" x14ac:dyDescent="0.25">
      <c r="B79" s="36">
        <v>2008</v>
      </c>
      <c r="C79" s="36"/>
      <c r="D79" s="36"/>
      <c r="E79" s="36"/>
      <c r="F79" s="36"/>
      <c r="G79" s="36"/>
      <c r="H79" s="17"/>
      <c r="I79" s="17"/>
    </row>
    <row r="80" spans="2:9" s="16" customFormat="1" x14ac:dyDescent="0.25">
      <c r="B80" s="36">
        <v>2009</v>
      </c>
      <c r="C80" s="36"/>
      <c r="D80" s="36"/>
      <c r="E80" s="36"/>
      <c r="F80" s="36"/>
      <c r="G80" s="36"/>
      <c r="H80" s="17"/>
      <c r="I80" s="17"/>
    </row>
    <row r="81" spans="2:9" s="16" customFormat="1" x14ac:dyDescent="0.25">
      <c r="B81" s="36">
        <v>2010</v>
      </c>
      <c r="C81" s="36"/>
      <c r="D81" s="36"/>
      <c r="E81" s="36"/>
      <c r="F81" s="36"/>
      <c r="G81" s="36"/>
      <c r="H81" s="17"/>
      <c r="I81" s="17"/>
    </row>
    <row r="82" spans="2:9" s="16" customFormat="1" x14ac:dyDescent="0.25">
      <c r="B82" s="36">
        <v>2011</v>
      </c>
      <c r="C82" s="36"/>
      <c r="D82" s="36"/>
      <c r="E82" s="36"/>
      <c r="F82" s="36"/>
      <c r="G82" s="36"/>
      <c r="H82" s="17"/>
      <c r="I82" s="17"/>
    </row>
    <row r="83" spans="2:9" s="16" customFormat="1" x14ac:dyDescent="0.25">
      <c r="B83" s="36">
        <v>2012</v>
      </c>
      <c r="C83" s="36"/>
      <c r="D83" s="36"/>
      <c r="E83" s="36"/>
      <c r="F83" s="36"/>
      <c r="G83" s="36"/>
      <c r="H83" s="17"/>
      <c r="I83" s="17"/>
    </row>
    <row r="84" spans="2:9" s="16" customFormat="1" x14ac:dyDescent="0.25">
      <c r="B84" s="36">
        <v>2013</v>
      </c>
      <c r="C84" s="36"/>
      <c r="D84" s="36"/>
      <c r="E84" s="36"/>
      <c r="F84" s="36"/>
      <c r="G84" s="36"/>
      <c r="H84" s="17"/>
      <c r="I84" s="17"/>
    </row>
    <row r="85" spans="2:9" s="16" customFormat="1" x14ac:dyDescent="0.25">
      <c r="B85" s="36">
        <v>2014</v>
      </c>
      <c r="C85" s="36"/>
      <c r="D85" s="36"/>
      <c r="E85" s="36"/>
      <c r="F85" s="36"/>
      <c r="G85" s="36"/>
      <c r="H85" s="17"/>
      <c r="I85" s="17"/>
    </row>
    <row r="86" spans="2:9" s="16" customFormat="1" x14ac:dyDescent="0.25">
      <c r="B86" s="152">
        <v>2015</v>
      </c>
      <c r="C86" s="36"/>
      <c r="D86" s="36"/>
      <c r="E86" s="36"/>
      <c r="F86" s="36"/>
      <c r="G86" s="36"/>
      <c r="H86" s="17"/>
      <c r="I86" s="17"/>
    </row>
    <row r="87" spans="2:9" s="16" customFormat="1" ht="15" x14ac:dyDescent="0.25">
      <c r="B87" s="37" t="s">
        <v>2</v>
      </c>
      <c r="C87" s="17"/>
      <c r="D87" s="17"/>
      <c r="E87" s="17"/>
      <c r="F87" s="17"/>
      <c r="G87" s="17"/>
      <c r="H87" s="17"/>
      <c r="I87" s="17"/>
    </row>
  </sheetData>
  <customSheetViews>
    <customSheetView guid="{70D3A100-F58C-458F-8604-1BC66720F882}" scale="60" showPageBreaks="1" showGridLines="0" fitToPage="1" printArea="1">
      <selection activeCell="R21" sqref="R21"/>
      <rowBreaks count="1" manualBreakCount="1">
        <brk id="48" min="1" max="11" man="1"/>
      </rowBreaks>
      <colBreaks count="1" manualBreakCount="1">
        <brk id="11" max="1048575" man="1"/>
      </colBreaks>
      <pageMargins left="0.7" right="0.7" top="0.75" bottom="0.75" header="0.3" footer="0.3"/>
      <pageSetup scale="59" fitToHeight="2" orientation="landscape" r:id="rId1"/>
    </customSheetView>
    <customSheetView guid="{E52DE93C-8B33-40FF-A3B9-2FD2F21CBFED}" scale="85" showPageBreaks="1" showGridLines="0" fitToPage="1" printArea="1" topLeftCell="B1">
      <selection activeCell="B5" sqref="B5:L5"/>
      <rowBreaks count="1" manualBreakCount="1">
        <brk id="48" min="1" max="11" man="1"/>
      </rowBreaks>
      <colBreaks count="1" manualBreakCount="1">
        <brk id="11" max="1048575" man="1"/>
      </colBreaks>
      <pageMargins left="0.7" right="0.7" top="0.75" bottom="0.75" header="0.3" footer="0.3"/>
      <pageSetup scale="58" fitToHeight="2" orientation="landscape" r:id="rId2"/>
    </customSheetView>
    <customSheetView guid="{3317D429-6AD8-4021-8835-C904C52458E4}" scale="85" showPageBreaks="1" showGridLines="0" fitToPage="1" printArea="1" topLeftCell="B1">
      <selection activeCell="B1" sqref="B1"/>
      <rowBreaks count="1" manualBreakCount="1">
        <brk id="48" min="1" max="11" man="1"/>
      </rowBreaks>
      <colBreaks count="1" manualBreakCount="1">
        <brk id="11" max="1048575" man="1"/>
      </colBreaks>
      <pageMargins left="0.7" right="0.7" top="0.75" bottom="0.75" header="0.3" footer="0.3"/>
      <pageSetup scale="58" fitToHeight="2" orientation="landscape" r:id="rId3"/>
    </customSheetView>
    <customSheetView guid="{18410C44-1509-4A81-A619-A8124EF6BE70}" scale="85" showPageBreaks="1" showGridLines="0" fitToPage="1" printArea="1">
      <selection activeCell="N12" sqref="N12"/>
      <rowBreaks count="1" manualBreakCount="1">
        <brk id="48" min="1" max="11" man="1"/>
      </rowBreaks>
      <colBreaks count="1" manualBreakCount="1">
        <brk id="11" max="1048575" man="1"/>
      </colBreaks>
      <pageMargins left="0.7" right="0.7" top="0.75" bottom="0.75" header="0.3" footer="0.3"/>
      <pageSetup scale="58" fitToHeight="2" orientation="landscape" r:id="rId4"/>
    </customSheetView>
  </customSheetViews>
  <mergeCells count="9">
    <mergeCell ref="B49:I49"/>
    <mergeCell ref="B69:I69"/>
    <mergeCell ref="B5:L5"/>
    <mergeCell ref="J6:L6"/>
    <mergeCell ref="J28:L28"/>
    <mergeCell ref="C6:I6"/>
    <mergeCell ref="C28:I28"/>
    <mergeCell ref="B27:L27"/>
    <mergeCell ref="B25:F25"/>
  </mergeCells>
  <pageMargins left="0.7" right="0.7" top="0.75" bottom="0.75" header="0.3" footer="0.3"/>
  <pageSetup scale="59" fitToHeight="2" orientation="landscape" r:id="rId5"/>
  <rowBreaks count="1" manualBreakCount="1">
    <brk id="48" min="1" max="11" man="1"/>
  </rowBreaks>
  <colBreaks count="1" manualBreakCount="1">
    <brk id="1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1:N63"/>
  <sheetViews>
    <sheetView showGridLines="0" topLeftCell="B1" zoomScale="85" zoomScaleNormal="85" zoomScaleSheetLayoutView="70" workbookViewId="0">
      <selection activeCell="B5" sqref="B5:N5"/>
    </sheetView>
  </sheetViews>
  <sheetFormatPr defaultColWidth="9.140625" defaultRowHeight="14.25" x14ac:dyDescent="0.25"/>
  <cols>
    <col min="1" max="1" width="4" style="16" customWidth="1"/>
    <col min="2" max="2" width="59" style="16" bestFit="1" customWidth="1"/>
    <col min="3" max="10" width="9.7109375" style="16" customWidth="1"/>
    <col min="11" max="16384" width="9.140625" style="16"/>
  </cols>
  <sheetData>
    <row r="1" spans="2:14" ht="26.25" x14ac:dyDescent="0.4">
      <c r="B1" s="59" t="s">
        <v>159</v>
      </c>
    </row>
    <row r="3" spans="2:14" ht="24" thickBot="1" x14ac:dyDescent="0.4">
      <c r="B3" s="418" t="s">
        <v>256</v>
      </c>
      <c r="C3" s="418"/>
      <c r="D3" s="418"/>
      <c r="E3" s="418"/>
      <c r="F3" s="418"/>
      <c r="G3" s="418"/>
      <c r="H3" s="418"/>
      <c r="I3" s="418"/>
      <c r="J3" s="242"/>
      <c r="K3" s="242"/>
      <c r="L3" s="242"/>
      <c r="M3" s="242"/>
      <c r="N3" s="242"/>
    </row>
    <row r="5" spans="2:14" ht="20.25" x14ac:dyDescent="0.25">
      <c r="B5" s="417" t="s">
        <v>69</v>
      </c>
      <c r="C5" s="417"/>
      <c r="D5" s="417"/>
      <c r="E5" s="417"/>
      <c r="F5" s="417"/>
      <c r="G5" s="417"/>
      <c r="H5" s="417"/>
      <c r="I5" s="417"/>
      <c r="J5" s="417"/>
      <c r="K5" s="417"/>
      <c r="L5" s="417"/>
      <c r="M5" s="417"/>
      <c r="N5" s="417"/>
    </row>
    <row r="6" spans="2:14" ht="15" x14ac:dyDescent="0.25">
      <c r="B6" s="22" t="s">
        <v>189</v>
      </c>
      <c r="C6" s="12" t="s">
        <v>42</v>
      </c>
      <c r="D6" s="12" t="s">
        <v>43</v>
      </c>
      <c r="E6" s="12" t="s">
        <v>44</v>
      </c>
      <c r="F6" s="12" t="s">
        <v>45</v>
      </c>
      <c r="G6" s="12" t="s">
        <v>94</v>
      </c>
      <c r="H6" s="12" t="s">
        <v>105</v>
      </c>
      <c r="I6" s="12" t="s">
        <v>106</v>
      </c>
      <c r="J6" s="12" t="s">
        <v>107</v>
      </c>
      <c r="K6" s="12" t="s">
        <v>164</v>
      </c>
      <c r="L6" s="12" t="s">
        <v>165</v>
      </c>
      <c r="M6" s="12" t="s">
        <v>166</v>
      </c>
      <c r="N6" s="12" t="s">
        <v>167</v>
      </c>
    </row>
    <row r="7" spans="2:14" ht="15" x14ac:dyDescent="0.25">
      <c r="B7" s="20" t="s">
        <v>33</v>
      </c>
      <c r="C7" s="17"/>
      <c r="D7" s="17"/>
      <c r="E7" s="17"/>
      <c r="F7" s="17"/>
      <c r="G7" s="17"/>
      <c r="H7" s="17"/>
      <c r="I7" s="17"/>
      <c r="J7" s="17"/>
      <c r="K7" s="17"/>
      <c r="L7" s="17"/>
      <c r="M7" s="17"/>
      <c r="N7" s="17"/>
    </row>
    <row r="8" spans="2:14" x14ac:dyDescent="0.25">
      <c r="B8" s="314" t="s">
        <v>270</v>
      </c>
      <c r="C8" s="17"/>
      <c r="D8" s="17"/>
      <c r="E8" s="17"/>
      <c r="F8" s="17"/>
      <c r="G8" s="17"/>
      <c r="H8" s="17"/>
      <c r="I8" s="17"/>
      <c r="J8" s="17"/>
      <c r="K8" s="17"/>
      <c r="L8" s="17"/>
      <c r="M8" s="17"/>
      <c r="N8" s="17"/>
    </row>
    <row r="9" spans="2:14" x14ac:dyDescent="0.25">
      <c r="B9" s="33" t="s">
        <v>54</v>
      </c>
      <c r="C9" s="17"/>
      <c r="D9" s="17"/>
      <c r="E9" s="17"/>
      <c r="F9" s="17"/>
      <c r="G9" s="17"/>
      <c r="H9" s="17"/>
      <c r="I9" s="17"/>
      <c r="J9" s="17"/>
      <c r="K9" s="17"/>
      <c r="L9" s="17"/>
      <c r="M9" s="17"/>
      <c r="N9" s="17"/>
    </row>
    <row r="10" spans="2:14" x14ac:dyDescent="0.25">
      <c r="B10" s="33" t="s">
        <v>55</v>
      </c>
      <c r="C10" s="17"/>
      <c r="D10" s="17"/>
      <c r="E10" s="17"/>
      <c r="F10" s="17"/>
      <c r="G10" s="17"/>
      <c r="H10" s="17"/>
      <c r="I10" s="17"/>
      <c r="J10" s="17"/>
      <c r="K10" s="17"/>
      <c r="L10" s="17"/>
      <c r="M10" s="17"/>
      <c r="N10" s="17"/>
    </row>
    <row r="11" spans="2:14" x14ac:dyDescent="0.25">
      <c r="B11" s="33" t="s">
        <v>35</v>
      </c>
      <c r="C11" s="17"/>
      <c r="D11" s="17"/>
      <c r="E11" s="17"/>
      <c r="F11" s="17"/>
      <c r="G11" s="17"/>
      <c r="H11" s="17"/>
      <c r="I11" s="17"/>
      <c r="J11" s="17"/>
      <c r="K11" s="17"/>
      <c r="L11" s="17"/>
      <c r="M11" s="17"/>
      <c r="N11" s="17"/>
    </row>
    <row r="12" spans="2:14" x14ac:dyDescent="0.25">
      <c r="B12" s="33" t="s">
        <v>29</v>
      </c>
      <c r="C12" s="17"/>
      <c r="D12" s="17"/>
      <c r="E12" s="17"/>
      <c r="F12" s="17"/>
      <c r="G12" s="17"/>
      <c r="H12" s="17"/>
      <c r="I12" s="17"/>
      <c r="J12" s="17"/>
      <c r="K12" s="17"/>
      <c r="L12" s="17"/>
      <c r="M12" s="17"/>
      <c r="N12" s="17"/>
    </row>
    <row r="13" spans="2:14" x14ac:dyDescent="0.25">
      <c r="B13" s="33" t="s">
        <v>30</v>
      </c>
      <c r="C13" s="17"/>
      <c r="D13" s="17"/>
      <c r="E13" s="17"/>
      <c r="F13" s="17"/>
      <c r="G13" s="17"/>
      <c r="H13" s="17"/>
      <c r="I13" s="17"/>
      <c r="J13" s="17"/>
      <c r="K13" s="17"/>
      <c r="L13" s="17"/>
      <c r="M13" s="17"/>
      <c r="N13" s="17"/>
    </row>
    <row r="14" spans="2:14" x14ac:dyDescent="0.25">
      <c r="B14" s="33" t="s">
        <v>31</v>
      </c>
      <c r="C14" s="17"/>
      <c r="D14" s="17"/>
      <c r="E14" s="17"/>
      <c r="F14" s="17"/>
      <c r="G14" s="17"/>
      <c r="H14" s="17"/>
      <c r="I14" s="17"/>
      <c r="J14" s="17"/>
      <c r="K14" s="17"/>
      <c r="L14" s="17"/>
      <c r="M14" s="17"/>
      <c r="N14" s="17"/>
    </row>
    <row r="15" spans="2:14" x14ac:dyDescent="0.25">
      <c r="B15" s="33" t="s">
        <v>13</v>
      </c>
      <c r="C15" s="17"/>
      <c r="D15" s="17"/>
      <c r="E15" s="17"/>
      <c r="F15" s="17"/>
      <c r="G15" s="17"/>
      <c r="H15" s="17"/>
      <c r="I15" s="17"/>
      <c r="J15" s="17"/>
      <c r="K15" s="17"/>
      <c r="L15" s="17"/>
      <c r="M15" s="17"/>
      <c r="N15" s="17"/>
    </row>
    <row r="16" spans="2:14" ht="15" x14ac:dyDescent="0.25">
      <c r="B16" s="20" t="s">
        <v>34</v>
      </c>
      <c r="C16" s="17"/>
      <c r="D16" s="17"/>
      <c r="E16" s="17"/>
      <c r="F16" s="17"/>
      <c r="G16" s="17"/>
      <c r="H16" s="17"/>
      <c r="I16" s="17"/>
      <c r="J16" s="17"/>
      <c r="K16" s="17"/>
      <c r="L16" s="17"/>
      <c r="M16" s="17"/>
      <c r="N16" s="17"/>
    </row>
    <row r="18" spans="2:14" ht="20.25" x14ac:dyDescent="0.25">
      <c r="B18" s="417" t="s">
        <v>70</v>
      </c>
      <c r="C18" s="417"/>
      <c r="D18" s="417"/>
      <c r="E18" s="417"/>
      <c r="F18" s="417"/>
      <c r="G18" s="417"/>
      <c r="H18" s="417"/>
      <c r="I18" s="417"/>
      <c r="J18" s="417"/>
      <c r="K18" s="417"/>
      <c r="L18" s="417"/>
      <c r="M18" s="417"/>
      <c r="N18" s="417"/>
    </row>
    <row r="19" spans="2:14" ht="15" x14ac:dyDescent="0.25">
      <c r="B19" s="22" t="s">
        <v>189</v>
      </c>
      <c r="C19" s="12" t="s">
        <v>42</v>
      </c>
      <c r="D19" s="12" t="s">
        <v>43</v>
      </c>
      <c r="E19" s="12" t="s">
        <v>44</v>
      </c>
      <c r="F19" s="12" t="s">
        <v>45</v>
      </c>
      <c r="G19" s="12" t="s">
        <v>94</v>
      </c>
      <c r="H19" s="12" t="s">
        <v>105</v>
      </c>
      <c r="I19" s="12" t="s">
        <v>106</v>
      </c>
      <c r="J19" s="12" t="s">
        <v>107</v>
      </c>
      <c r="K19" s="12" t="s">
        <v>164</v>
      </c>
      <c r="L19" s="12" t="s">
        <v>165</v>
      </c>
      <c r="M19" s="12" t="s">
        <v>166</v>
      </c>
      <c r="N19" s="12" t="s">
        <v>167</v>
      </c>
    </row>
    <row r="20" spans="2:14" ht="15" x14ac:dyDescent="0.25">
      <c r="B20" s="20" t="s">
        <v>33</v>
      </c>
      <c r="C20" s="17"/>
      <c r="D20" s="17"/>
      <c r="E20" s="17"/>
      <c r="F20" s="17"/>
      <c r="G20" s="17"/>
      <c r="H20" s="17"/>
      <c r="I20" s="17"/>
      <c r="J20" s="17"/>
      <c r="K20" s="17"/>
      <c r="L20" s="17"/>
      <c r="M20" s="17"/>
      <c r="N20" s="17"/>
    </row>
    <row r="21" spans="2:14" x14ac:dyDescent="0.25">
      <c r="B21" s="314" t="s">
        <v>270</v>
      </c>
      <c r="C21" s="17"/>
      <c r="D21" s="17"/>
      <c r="E21" s="17"/>
      <c r="F21" s="17"/>
      <c r="G21" s="17"/>
      <c r="H21" s="17"/>
      <c r="I21" s="17"/>
      <c r="J21" s="17"/>
      <c r="K21" s="17"/>
      <c r="L21" s="17"/>
      <c r="M21" s="17"/>
      <c r="N21" s="17"/>
    </row>
    <row r="22" spans="2:14" x14ac:dyDescent="0.25">
      <c r="B22" s="33" t="s">
        <v>54</v>
      </c>
      <c r="C22" s="17"/>
      <c r="D22" s="17"/>
      <c r="E22" s="17"/>
      <c r="F22" s="17"/>
      <c r="G22" s="17"/>
      <c r="H22" s="17"/>
      <c r="I22" s="17"/>
      <c r="J22" s="17"/>
      <c r="K22" s="17"/>
      <c r="L22" s="17"/>
      <c r="M22" s="17"/>
      <c r="N22" s="17"/>
    </row>
    <row r="23" spans="2:14" x14ac:dyDescent="0.25">
      <c r="B23" s="33" t="s">
        <v>55</v>
      </c>
      <c r="C23" s="17"/>
      <c r="D23" s="17"/>
      <c r="E23" s="17"/>
      <c r="F23" s="17"/>
      <c r="G23" s="17"/>
      <c r="H23" s="17"/>
      <c r="I23" s="17"/>
      <c r="J23" s="17"/>
      <c r="K23" s="17"/>
      <c r="L23" s="17"/>
      <c r="M23" s="17"/>
      <c r="N23" s="17"/>
    </row>
    <row r="24" spans="2:14" x14ac:dyDescent="0.25">
      <c r="B24" s="33" t="s">
        <v>35</v>
      </c>
      <c r="C24" s="17"/>
      <c r="D24" s="17"/>
      <c r="E24" s="17"/>
      <c r="F24" s="17"/>
      <c r="G24" s="17"/>
      <c r="H24" s="17"/>
      <c r="I24" s="17"/>
      <c r="J24" s="17"/>
      <c r="K24" s="17"/>
      <c r="L24" s="17"/>
      <c r="M24" s="17"/>
      <c r="N24" s="17"/>
    </row>
    <row r="25" spans="2:14" x14ac:dyDescent="0.25">
      <c r="B25" s="33" t="s">
        <v>29</v>
      </c>
      <c r="C25" s="17"/>
      <c r="D25" s="17"/>
      <c r="E25" s="17"/>
      <c r="F25" s="17"/>
      <c r="G25" s="17"/>
      <c r="H25" s="17"/>
      <c r="I25" s="17"/>
      <c r="J25" s="17"/>
      <c r="K25" s="17"/>
      <c r="L25" s="17"/>
      <c r="M25" s="17"/>
      <c r="N25" s="17"/>
    </row>
    <row r="26" spans="2:14" x14ac:dyDescent="0.25">
      <c r="B26" s="33" t="s">
        <v>30</v>
      </c>
      <c r="C26" s="17"/>
      <c r="D26" s="17"/>
      <c r="E26" s="17"/>
      <c r="F26" s="17"/>
      <c r="G26" s="17"/>
      <c r="H26" s="17"/>
      <c r="I26" s="17"/>
      <c r="J26" s="17"/>
      <c r="K26" s="17"/>
      <c r="L26" s="17"/>
      <c r="M26" s="17"/>
      <c r="N26" s="17"/>
    </row>
    <row r="27" spans="2:14" x14ac:dyDescent="0.25">
      <c r="B27" s="33" t="s">
        <v>31</v>
      </c>
      <c r="C27" s="17"/>
      <c r="D27" s="17"/>
      <c r="E27" s="17"/>
      <c r="F27" s="17"/>
      <c r="G27" s="17"/>
      <c r="H27" s="17"/>
      <c r="I27" s="17"/>
      <c r="J27" s="17"/>
      <c r="K27" s="17"/>
      <c r="L27" s="17"/>
      <c r="M27" s="17"/>
      <c r="N27" s="17"/>
    </row>
    <row r="28" spans="2:14" x14ac:dyDescent="0.25">
      <c r="B28" s="33" t="s">
        <v>13</v>
      </c>
      <c r="C28" s="17"/>
      <c r="D28" s="17"/>
      <c r="E28" s="17"/>
      <c r="F28" s="17"/>
      <c r="G28" s="17"/>
      <c r="H28" s="17"/>
      <c r="I28" s="17"/>
      <c r="J28" s="17"/>
      <c r="K28" s="17"/>
      <c r="L28" s="17"/>
      <c r="M28" s="17"/>
      <c r="N28" s="17"/>
    </row>
    <row r="29" spans="2:14" ht="15" x14ac:dyDescent="0.25">
      <c r="B29" s="20" t="s">
        <v>34</v>
      </c>
      <c r="C29" s="17"/>
      <c r="D29" s="17"/>
      <c r="E29" s="17"/>
      <c r="F29" s="17"/>
      <c r="G29" s="17"/>
      <c r="H29" s="17"/>
      <c r="I29" s="17"/>
      <c r="J29" s="17"/>
      <c r="K29" s="17"/>
      <c r="L29" s="17"/>
      <c r="M29" s="17"/>
      <c r="N29" s="17"/>
    </row>
    <row r="31" spans="2:14" ht="20.25" x14ac:dyDescent="0.25">
      <c r="B31" s="417" t="s">
        <v>71</v>
      </c>
      <c r="C31" s="417"/>
      <c r="D31" s="417"/>
      <c r="E31" s="417"/>
      <c r="F31" s="417"/>
      <c r="G31" s="417"/>
      <c r="H31" s="417"/>
      <c r="I31" s="417"/>
      <c r="J31" s="417"/>
      <c r="K31" s="417"/>
      <c r="L31" s="417"/>
      <c r="M31" s="417"/>
      <c r="N31" s="417"/>
    </row>
    <row r="32" spans="2:14" ht="15" x14ac:dyDescent="0.25">
      <c r="B32" s="22" t="s">
        <v>27</v>
      </c>
      <c r="C32" s="12" t="s">
        <v>42</v>
      </c>
      <c r="D32" s="12" t="s">
        <v>43</v>
      </c>
      <c r="E32" s="12" t="s">
        <v>44</v>
      </c>
      <c r="F32" s="12" t="s">
        <v>45</v>
      </c>
      <c r="G32" s="12" t="s">
        <v>94</v>
      </c>
      <c r="H32" s="12" t="s">
        <v>105</v>
      </c>
      <c r="I32" s="12" t="s">
        <v>106</v>
      </c>
      <c r="J32" s="12" t="s">
        <v>107</v>
      </c>
      <c r="K32" s="12" t="s">
        <v>164</v>
      </c>
      <c r="L32" s="12" t="s">
        <v>165</v>
      </c>
      <c r="M32" s="12" t="s">
        <v>166</v>
      </c>
      <c r="N32" s="12" t="s">
        <v>167</v>
      </c>
    </row>
    <row r="33" spans="2:14" x14ac:dyDescent="0.2">
      <c r="B33" s="65" t="s">
        <v>155</v>
      </c>
      <c r="C33" s="17"/>
      <c r="D33" s="17"/>
      <c r="E33" s="17"/>
      <c r="F33" s="17"/>
      <c r="G33" s="17"/>
      <c r="H33" s="17"/>
      <c r="I33" s="17"/>
      <c r="J33" s="17"/>
      <c r="K33" s="17"/>
      <c r="L33" s="17"/>
      <c r="M33" s="17"/>
      <c r="N33" s="17"/>
    </row>
    <row r="34" spans="2:14" x14ac:dyDescent="0.2">
      <c r="B34" s="65" t="s">
        <v>156</v>
      </c>
      <c r="C34" s="17"/>
      <c r="D34" s="17"/>
      <c r="E34" s="17"/>
      <c r="F34" s="17"/>
      <c r="G34" s="17"/>
      <c r="H34" s="17"/>
      <c r="I34" s="17"/>
      <c r="J34" s="17"/>
      <c r="K34" s="17"/>
      <c r="L34" s="17"/>
      <c r="M34" s="17"/>
      <c r="N34" s="17"/>
    </row>
    <row r="35" spans="2:14" x14ac:dyDescent="0.2">
      <c r="B35" s="65" t="s">
        <v>157</v>
      </c>
      <c r="C35" s="17"/>
      <c r="D35" s="17"/>
      <c r="E35" s="17"/>
      <c r="F35" s="17"/>
      <c r="G35" s="17"/>
      <c r="H35" s="17"/>
      <c r="I35" s="17"/>
      <c r="J35" s="17"/>
      <c r="K35" s="17"/>
      <c r="L35" s="17"/>
      <c r="M35" s="17"/>
      <c r="N35" s="17"/>
    </row>
    <row r="36" spans="2:14" x14ac:dyDescent="0.2">
      <c r="B36" s="65" t="s">
        <v>158</v>
      </c>
      <c r="C36" s="17"/>
      <c r="D36" s="17"/>
      <c r="E36" s="17"/>
      <c r="F36" s="17"/>
      <c r="G36" s="17"/>
      <c r="H36" s="17"/>
      <c r="I36" s="17"/>
      <c r="J36" s="17"/>
      <c r="K36" s="17"/>
      <c r="L36" s="17"/>
      <c r="M36" s="17"/>
      <c r="N36" s="17"/>
    </row>
    <row r="37" spans="2:14" x14ac:dyDescent="0.2">
      <c r="B37" s="65" t="s">
        <v>81</v>
      </c>
      <c r="C37" s="17"/>
      <c r="D37" s="17"/>
      <c r="E37" s="17"/>
      <c r="F37" s="17"/>
      <c r="G37" s="17"/>
      <c r="H37" s="17"/>
      <c r="I37" s="17"/>
      <c r="J37" s="17"/>
      <c r="K37" s="17"/>
      <c r="L37" s="17"/>
      <c r="M37" s="17"/>
      <c r="N37" s="17"/>
    </row>
    <row r="38" spans="2:14" x14ac:dyDescent="0.25">
      <c r="B38" s="24"/>
      <c r="C38" s="34"/>
      <c r="D38" s="34"/>
      <c r="E38" s="34"/>
      <c r="F38" s="34"/>
      <c r="G38" s="34"/>
      <c r="H38" s="34"/>
      <c r="I38" s="34"/>
      <c r="J38" s="34"/>
    </row>
    <row r="39" spans="2:14" ht="20.25" x14ac:dyDescent="0.25">
      <c r="B39" s="384" t="s">
        <v>193</v>
      </c>
      <c r="C39" s="384"/>
      <c r="D39" s="384"/>
      <c r="E39" s="384"/>
      <c r="F39" s="384"/>
      <c r="G39" s="384"/>
      <c r="H39" s="384"/>
      <c r="I39" s="384"/>
      <c r="J39" s="384"/>
      <c r="K39" s="384"/>
      <c r="L39" s="384"/>
      <c r="M39" s="384"/>
      <c r="N39" s="384"/>
    </row>
    <row r="40" spans="2:14" ht="15" x14ac:dyDescent="0.25">
      <c r="B40" s="22" t="s">
        <v>27</v>
      </c>
      <c r="C40" s="12" t="s">
        <v>42</v>
      </c>
      <c r="D40" s="12" t="s">
        <v>43</v>
      </c>
      <c r="E40" s="12" t="s">
        <v>44</v>
      </c>
      <c r="F40" s="12" t="s">
        <v>45</v>
      </c>
      <c r="G40" s="12" t="s">
        <v>94</v>
      </c>
      <c r="H40" s="12" t="s">
        <v>105</v>
      </c>
      <c r="I40" s="12" t="s">
        <v>106</v>
      </c>
      <c r="J40" s="12" t="s">
        <v>107</v>
      </c>
      <c r="K40" s="12" t="s">
        <v>164</v>
      </c>
      <c r="L40" s="12" t="s">
        <v>165</v>
      </c>
      <c r="M40" s="12" t="s">
        <v>166</v>
      </c>
      <c r="N40" s="12" t="s">
        <v>167</v>
      </c>
    </row>
    <row r="41" spans="2:14" x14ac:dyDescent="0.2">
      <c r="B41" s="65" t="s">
        <v>155</v>
      </c>
      <c r="C41" s="68"/>
      <c r="D41" s="68"/>
      <c r="E41" s="68"/>
      <c r="F41" s="68"/>
      <c r="G41" s="68"/>
      <c r="H41" s="68"/>
      <c r="I41" s="68"/>
      <c r="J41" s="68"/>
      <c r="K41" s="68"/>
      <c r="L41" s="68"/>
      <c r="M41" s="68"/>
      <c r="N41" s="68"/>
    </row>
    <row r="42" spans="2:14" x14ac:dyDescent="0.2">
      <c r="B42" s="65" t="s">
        <v>156</v>
      </c>
      <c r="C42" s="68"/>
      <c r="D42" s="68"/>
      <c r="E42" s="68"/>
      <c r="F42" s="68"/>
      <c r="G42" s="68"/>
      <c r="H42" s="68"/>
      <c r="I42" s="68"/>
      <c r="J42" s="68"/>
      <c r="K42" s="68"/>
      <c r="L42" s="68"/>
      <c r="M42" s="68"/>
      <c r="N42" s="68"/>
    </row>
    <row r="43" spans="2:14" x14ac:dyDescent="0.2">
      <c r="B43" s="65" t="s">
        <v>157</v>
      </c>
      <c r="C43" s="68"/>
      <c r="D43" s="68"/>
      <c r="E43" s="68"/>
      <c r="F43" s="68"/>
      <c r="G43" s="68"/>
      <c r="H43" s="68"/>
      <c r="I43" s="68"/>
      <c r="J43" s="68"/>
      <c r="K43" s="68"/>
      <c r="L43" s="68"/>
      <c r="M43" s="68"/>
      <c r="N43" s="68"/>
    </row>
    <row r="44" spans="2:14" x14ac:dyDescent="0.2">
      <c r="B44" s="65" t="s">
        <v>158</v>
      </c>
      <c r="C44" s="68"/>
      <c r="D44" s="68"/>
      <c r="E44" s="68"/>
      <c r="F44" s="68"/>
      <c r="G44" s="68"/>
      <c r="H44" s="68"/>
      <c r="I44" s="68"/>
      <c r="J44" s="68"/>
      <c r="K44" s="68"/>
      <c r="L44" s="68"/>
      <c r="M44" s="68"/>
      <c r="N44" s="68"/>
    </row>
    <row r="45" spans="2:14" x14ac:dyDescent="0.2">
      <c r="B45" s="65" t="s">
        <v>81</v>
      </c>
      <c r="C45" s="68"/>
      <c r="D45" s="68"/>
      <c r="E45" s="68"/>
      <c r="F45" s="68"/>
      <c r="G45" s="68"/>
      <c r="H45" s="68"/>
      <c r="I45" s="68"/>
      <c r="J45" s="68"/>
      <c r="K45" s="68"/>
      <c r="L45" s="68"/>
      <c r="M45" s="68"/>
      <c r="N45" s="68"/>
    </row>
    <row r="46" spans="2:14" x14ac:dyDescent="0.25">
      <c r="B46" s="24"/>
      <c r="C46" s="34"/>
      <c r="D46" s="34"/>
      <c r="E46" s="34"/>
      <c r="F46" s="34"/>
      <c r="G46" s="34"/>
      <c r="H46" s="34"/>
      <c r="I46" s="34"/>
      <c r="J46" s="34"/>
    </row>
    <row r="47" spans="2:14" ht="20.25" x14ac:dyDescent="0.25">
      <c r="B47" s="417" t="s">
        <v>72</v>
      </c>
      <c r="C47" s="417"/>
      <c r="D47" s="417"/>
      <c r="E47" s="417"/>
      <c r="F47" s="417"/>
      <c r="G47" s="417"/>
      <c r="H47" s="417"/>
      <c r="I47" s="417"/>
      <c r="J47" s="417"/>
      <c r="K47" s="417"/>
      <c r="L47" s="417"/>
      <c r="M47" s="417"/>
      <c r="N47" s="417"/>
    </row>
    <row r="48" spans="2:14" ht="15" x14ac:dyDescent="0.25">
      <c r="B48" s="22" t="s">
        <v>27</v>
      </c>
      <c r="C48" s="12" t="s">
        <v>42</v>
      </c>
      <c r="D48" s="12" t="s">
        <v>43</v>
      </c>
      <c r="E48" s="12" t="s">
        <v>44</v>
      </c>
      <c r="F48" s="12" t="s">
        <v>45</v>
      </c>
      <c r="G48" s="12" t="s">
        <v>94</v>
      </c>
      <c r="H48" s="12" t="s">
        <v>105</v>
      </c>
      <c r="I48" s="12" t="s">
        <v>106</v>
      </c>
      <c r="J48" s="12" t="s">
        <v>107</v>
      </c>
      <c r="K48" s="12" t="s">
        <v>164</v>
      </c>
      <c r="L48" s="12" t="s">
        <v>165</v>
      </c>
      <c r="M48" s="12" t="s">
        <v>166</v>
      </c>
      <c r="N48" s="12" t="s">
        <v>167</v>
      </c>
    </row>
    <row r="49" spans="2:14" x14ac:dyDescent="0.2">
      <c r="B49" s="65" t="s">
        <v>155</v>
      </c>
      <c r="C49" s="17"/>
      <c r="D49" s="17"/>
      <c r="E49" s="17"/>
      <c r="F49" s="17"/>
      <c r="G49" s="17"/>
      <c r="H49" s="17"/>
      <c r="I49" s="17"/>
      <c r="J49" s="17"/>
      <c r="K49" s="17"/>
      <c r="L49" s="17"/>
      <c r="M49" s="17"/>
      <c r="N49" s="17"/>
    </row>
    <row r="50" spans="2:14" x14ac:dyDescent="0.2">
      <c r="B50" s="65" t="s">
        <v>156</v>
      </c>
      <c r="C50" s="17"/>
      <c r="D50" s="17"/>
      <c r="E50" s="17"/>
      <c r="F50" s="17"/>
      <c r="G50" s="17"/>
      <c r="H50" s="17"/>
      <c r="I50" s="17"/>
      <c r="J50" s="17"/>
      <c r="K50" s="17"/>
      <c r="L50" s="17"/>
      <c r="M50" s="17"/>
      <c r="N50" s="17"/>
    </row>
    <row r="51" spans="2:14" x14ac:dyDescent="0.2">
      <c r="B51" s="65" t="s">
        <v>157</v>
      </c>
      <c r="C51" s="17"/>
      <c r="D51" s="17"/>
      <c r="E51" s="17"/>
      <c r="F51" s="17"/>
      <c r="G51" s="17"/>
      <c r="H51" s="17"/>
      <c r="I51" s="17"/>
      <c r="J51" s="17"/>
      <c r="K51" s="17"/>
      <c r="L51" s="17"/>
      <c r="M51" s="17"/>
      <c r="N51" s="17"/>
    </row>
    <row r="52" spans="2:14" x14ac:dyDescent="0.2">
      <c r="B52" s="65" t="s">
        <v>158</v>
      </c>
      <c r="C52" s="17"/>
      <c r="D52" s="17"/>
      <c r="E52" s="17"/>
      <c r="F52" s="17"/>
      <c r="G52" s="17"/>
      <c r="H52" s="17"/>
      <c r="I52" s="17"/>
      <c r="J52" s="17"/>
      <c r="K52" s="17"/>
      <c r="L52" s="17"/>
      <c r="M52" s="17"/>
      <c r="N52" s="17"/>
    </row>
    <row r="53" spans="2:14" x14ac:dyDescent="0.2">
      <c r="B53" s="65" t="s">
        <v>81</v>
      </c>
      <c r="C53" s="17"/>
      <c r="D53" s="17"/>
      <c r="E53" s="17"/>
      <c r="F53" s="17"/>
      <c r="G53" s="17"/>
      <c r="H53" s="17"/>
      <c r="I53" s="17"/>
      <c r="J53" s="17"/>
      <c r="K53" s="17"/>
      <c r="L53" s="17"/>
      <c r="M53" s="17"/>
      <c r="N53" s="17"/>
    </row>
    <row r="55" spans="2:14" ht="20.25" x14ac:dyDescent="0.25">
      <c r="B55" s="384" t="s">
        <v>258</v>
      </c>
      <c r="C55" s="384"/>
      <c r="D55" s="384"/>
      <c r="E55" s="384"/>
      <c r="F55" s="384"/>
      <c r="G55" s="384"/>
      <c r="H55" s="384"/>
      <c r="I55" s="384"/>
      <c r="J55" s="384"/>
      <c r="K55" s="384"/>
      <c r="L55" s="384"/>
      <c r="M55" s="384"/>
      <c r="N55" s="384"/>
    </row>
    <row r="56" spans="2:14" ht="15" x14ac:dyDescent="0.25">
      <c r="B56" s="22" t="s">
        <v>190</v>
      </c>
      <c r="C56" s="12" t="s">
        <v>42</v>
      </c>
      <c r="D56" s="12" t="s">
        <v>43</v>
      </c>
      <c r="E56" s="12" t="s">
        <v>44</v>
      </c>
      <c r="F56" s="12" t="s">
        <v>45</v>
      </c>
      <c r="G56" s="12" t="s">
        <v>94</v>
      </c>
      <c r="H56" s="12" t="s">
        <v>105</v>
      </c>
      <c r="I56" s="12" t="s">
        <v>106</v>
      </c>
      <c r="J56" s="12" t="s">
        <v>107</v>
      </c>
      <c r="K56" s="12" t="s">
        <v>164</v>
      </c>
      <c r="L56" s="12" t="s">
        <v>165</v>
      </c>
      <c r="M56" s="12" t="s">
        <v>166</v>
      </c>
      <c r="N56" s="12" t="s">
        <v>167</v>
      </c>
    </row>
    <row r="57" spans="2:14" ht="15" x14ac:dyDescent="0.25">
      <c r="B57" s="20" t="s">
        <v>74</v>
      </c>
      <c r="C57" s="17"/>
      <c r="D57" s="17"/>
      <c r="E57" s="17"/>
      <c r="F57" s="17"/>
      <c r="G57" s="17"/>
      <c r="H57" s="17"/>
      <c r="I57" s="17"/>
      <c r="J57" s="17"/>
      <c r="K57" s="17"/>
      <c r="L57" s="17"/>
      <c r="M57" s="17"/>
      <c r="N57" s="17"/>
    </row>
    <row r="58" spans="2:14" x14ac:dyDescent="0.25">
      <c r="B58" s="35" t="s">
        <v>26</v>
      </c>
      <c r="C58" s="17"/>
      <c r="D58" s="17"/>
      <c r="E58" s="17"/>
      <c r="F58" s="17"/>
      <c r="G58" s="17"/>
      <c r="H58" s="17"/>
      <c r="I58" s="17"/>
      <c r="J58" s="17"/>
      <c r="K58" s="17"/>
      <c r="L58" s="17"/>
      <c r="M58" s="17"/>
      <c r="N58" s="17"/>
    </row>
    <row r="59" spans="2:14" x14ac:dyDescent="0.25">
      <c r="B59" s="35" t="s">
        <v>90</v>
      </c>
      <c r="C59" s="17"/>
      <c r="D59" s="17"/>
      <c r="E59" s="17"/>
      <c r="F59" s="17"/>
      <c r="G59" s="17"/>
      <c r="H59" s="17"/>
      <c r="I59" s="17"/>
      <c r="J59" s="17"/>
      <c r="K59" s="17"/>
      <c r="L59" s="17"/>
      <c r="M59" s="17"/>
      <c r="N59" s="17"/>
    </row>
    <row r="60" spans="2:14" x14ac:dyDescent="0.25">
      <c r="B60" s="35" t="s">
        <v>91</v>
      </c>
      <c r="C60" s="17"/>
      <c r="D60" s="17"/>
      <c r="E60" s="17"/>
      <c r="F60" s="17"/>
      <c r="G60" s="17"/>
      <c r="H60" s="17"/>
      <c r="I60" s="17"/>
      <c r="J60" s="17"/>
      <c r="K60" s="17"/>
      <c r="L60" s="17"/>
      <c r="M60" s="17"/>
      <c r="N60" s="17"/>
    </row>
    <row r="61" spans="2:14" ht="15" x14ac:dyDescent="0.25">
      <c r="B61" s="20" t="s">
        <v>2</v>
      </c>
      <c r="C61" s="17"/>
      <c r="D61" s="17"/>
      <c r="E61" s="17"/>
      <c r="F61" s="17"/>
      <c r="G61" s="17"/>
      <c r="H61" s="17"/>
      <c r="I61" s="17"/>
      <c r="J61" s="17"/>
      <c r="K61" s="17"/>
      <c r="L61" s="17"/>
      <c r="M61" s="17"/>
      <c r="N61" s="17"/>
    </row>
    <row r="62" spans="2:14" ht="15" x14ac:dyDescent="0.25">
      <c r="B62" s="25"/>
      <c r="C62" s="18"/>
      <c r="D62" s="18"/>
      <c r="E62" s="18"/>
      <c r="F62" s="18"/>
      <c r="G62" s="18"/>
      <c r="H62" s="18"/>
    </row>
    <row r="63" spans="2:14" ht="15" x14ac:dyDescent="0.25">
      <c r="B63" s="305" t="s">
        <v>257</v>
      </c>
    </row>
  </sheetData>
  <customSheetViews>
    <customSheetView guid="{70D3A100-F58C-458F-8604-1BC66720F882}" scale="85" showPageBreaks="1" showGridLines="0" fitToPage="1" printArea="1" topLeftCell="B1">
      <selection activeCell="B5" sqref="B5:N5"/>
      <rowBreaks count="1" manualBreakCount="1">
        <brk id="62" max="16383" man="1"/>
      </rowBreaks>
      <pageMargins left="0.2" right="0" top="0" bottom="0" header="0.3" footer="0.3"/>
      <pageSetup scale="77" fitToHeight="0" orientation="landscape" r:id="rId1"/>
    </customSheetView>
    <customSheetView guid="{E52DE93C-8B33-40FF-A3B9-2FD2F21CBFED}" scale="85" showPageBreaks="1" showGridLines="0" fitToPage="1" printArea="1" topLeftCell="B1">
      <selection activeCell="B5" sqref="B5:N5"/>
      <rowBreaks count="1" manualBreakCount="1">
        <brk id="62" max="16383" man="1"/>
      </rowBreaks>
      <pageMargins left="0.2" right="0" top="0" bottom="0" header="0.3" footer="0.3"/>
      <pageSetup scale="79" fitToHeight="0" orientation="landscape" r:id="rId2"/>
    </customSheetView>
    <customSheetView guid="{3317D429-6AD8-4021-8835-C904C52458E4}" scale="85" showPageBreaks="1" showGridLines="0" fitToPage="1" printArea="1" topLeftCell="B1">
      <selection activeCell="B1" sqref="B1"/>
      <rowBreaks count="1" manualBreakCount="1">
        <brk id="62" max="16383" man="1"/>
      </rowBreaks>
      <pageMargins left="0.2" right="0" top="0" bottom="0" header="0.3" footer="0.3"/>
      <pageSetup scale="79" fitToHeight="0" orientation="landscape" r:id="rId3"/>
    </customSheetView>
    <customSheetView guid="{18410C44-1509-4A81-A619-A8124EF6BE70}" scale="85" showPageBreaks="1" showGridLines="0" fitToPage="1" printArea="1">
      <selection activeCell="P16" sqref="P16"/>
      <rowBreaks count="1" manualBreakCount="1">
        <brk id="62" max="16383" man="1"/>
      </rowBreaks>
      <pageMargins left="0.2" right="0" top="0" bottom="0" header="0.3" footer="0.3"/>
      <pageSetup scale="78" fitToHeight="0" orientation="landscape" r:id="rId4"/>
    </customSheetView>
  </customSheetViews>
  <mergeCells count="7">
    <mergeCell ref="B55:N55"/>
    <mergeCell ref="B3:I3"/>
    <mergeCell ref="B5:N5"/>
    <mergeCell ref="B18:N18"/>
    <mergeCell ref="B31:N31"/>
    <mergeCell ref="B47:N47"/>
    <mergeCell ref="B39:N39"/>
  </mergeCells>
  <pageMargins left="0.2" right="0" top="0" bottom="0" header="0.3" footer="0.3"/>
  <pageSetup scale="77" fitToHeight="0" orientation="landscape" r:id="rId5"/>
  <rowBreaks count="1" manualBreakCount="1">
    <brk id="6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V43"/>
  <sheetViews>
    <sheetView showGridLines="0" topLeftCell="B4" zoomScale="85" zoomScaleNormal="85" zoomScaleSheetLayoutView="55" workbookViewId="0">
      <selection activeCell="B1" sqref="B1"/>
    </sheetView>
  </sheetViews>
  <sheetFormatPr defaultColWidth="9.140625" defaultRowHeight="15" x14ac:dyDescent="0.25"/>
  <cols>
    <col min="1" max="1" width="6.7109375" style="2" customWidth="1"/>
    <col min="2" max="2" width="30" style="2" customWidth="1"/>
    <col min="3" max="7" width="25.7109375" style="2" customWidth="1"/>
    <col min="8" max="8" width="25.7109375" style="4" customWidth="1"/>
    <col min="9" max="15" width="25.7109375" style="2" customWidth="1"/>
    <col min="16" max="16" width="25.7109375" style="4" customWidth="1"/>
    <col min="17" max="21" width="12.85546875" style="2" customWidth="1"/>
    <col min="22" max="16384" width="9.140625" style="2"/>
  </cols>
  <sheetData>
    <row r="1" spans="1:16" ht="26.25" x14ac:dyDescent="0.4">
      <c r="B1" s="59" t="s">
        <v>159</v>
      </c>
    </row>
    <row r="3" spans="1:16" ht="24" thickBot="1" x14ac:dyDescent="0.4">
      <c r="B3" s="247" t="s">
        <v>89</v>
      </c>
      <c r="C3" s="247"/>
      <c r="D3" s="247"/>
      <c r="E3" s="247"/>
      <c r="F3" s="247"/>
      <c r="G3" s="247"/>
      <c r="H3" s="247"/>
      <c r="I3" s="247"/>
      <c r="J3" s="247"/>
      <c r="K3" s="247"/>
      <c r="L3" s="247"/>
      <c r="M3" s="247"/>
      <c r="N3" s="247"/>
      <c r="O3" s="247"/>
      <c r="P3" s="247"/>
    </row>
    <row r="5" spans="1:16" ht="24" customHeight="1" x14ac:dyDescent="0.25">
      <c r="A5"/>
      <c r="B5" s="424" t="s">
        <v>266</v>
      </c>
      <c r="C5" s="425"/>
      <c r="D5" s="425"/>
      <c r="E5" s="425"/>
      <c r="F5" s="426"/>
      <c r="G5" s="248"/>
      <c r="I5" s="275" t="s">
        <v>6</v>
      </c>
      <c r="J5" s="276"/>
      <c r="K5" s="276"/>
      <c r="L5" s="276"/>
      <c r="M5" s="276"/>
      <c r="N5" s="276"/>
      <c r="O5" s="276"/>
      <c r="P5" s="280"/>
    </row>
    <row r="6" spans="1:16" ht="38.450000000000003" customHeight="1" x14ac:dyDescent="0.25">
      <c r="A6"/>
      <c r="B6" s="161" t="s">
        <v>12</v>
      </c>
      <c r="C6" s="162" t="s">
        <v>202</v>
      </c>
      <c r="D6" s="162" t="s">
        <v>203</v>
      </c>
      <c r="E6" s="162" t="s">
        <v>67</v>
      </c>
      <c r="F6" s="323" t="s">
        <v>303</v>
      </c>
      <c r="G6" s="32" t="s">
        <v>304</v>
      </c>
      <c r="I6" s="27" t="s">
        <v>7</v>
      </c>
      <c r="J6" s="27" t="s">
        <v>269</v>
      </c>
      <c r="K6" s="27" t="s">
        <v>220</v>
      </c>
      <c r="L6" s="27" t="s">
        <v>9</v>
      </c>
      <c r="M6" s="27" t="s">
        <v>10</v>
      </c>
      <c r="N6" s="27" t="s">
        <v>224</v>
      </c>
      <c r="O6" s="27" t="s">
        <v>8</v>
      </c>
      <c r="P6" s="277"/>
    </row>
    <row r="7" spans="1:16" ht="18" customHeight="1" x14ac:dyDescent="0.25">
      <c r="A7"/>
      <c r="B7" s="21" t="s">
        <v>0</v>
      </c>
      <c r="C7" s="252"/>
      <c r="D7" s="1"/>
      <c r="E7" s="1"/>
      <c r="F7" s="1"/>
      <c r="G7" s="1"/>
      <c r="I7" s="267" t="s">
        <v>82</v>
      </c>
      <c r="J7" s="1"/>
      <c r="K7" s="1"/>
      <c r="L7" s="1"/>
      <c r="M7" s="1"/>
      <c r="N7" s="1"/>
      <c r="O7" s="1"/>
      <c r="P7" s="278"/>
    </row>
    <row r="8" spans="1:16" ht="18" customHeight="1" x14ac:dyDescent="0.25">
      <c r="A8"/>
      <c r="B8" s="21">
        <v>2005</v>
      </c>
      <c r="C8" s="1"/>
      <c r="D8" s="1"/>
      <c r="E8" s="1"/>
      <c r="F8" s="1"/>
      <c r="G8" s="1"/>
      <c r="I8" s="267" t="s">
        <v>83</v>
      </c>
      <c r="J8" s="1"/>
      <c r="K8" s="1"/>
      <c r="L8" s="1"/>
      <c r="M8" s="1"/>
      <c r="N8" s="1"/>
      <c r="O8" s="1"/>
      <c r="P8" s="278"/>
    </row>
    <row r="9" spans="1:16" ht="18" customHeight="1" x14ac:dyDescent="0.25">
      <c r="A9"/>
      <c r="B9" s="21">
        <v>2006</v>
      </c>
      <c r="C9" s="1"/>
      <c r="D9" s="1"/>
      <c r="E9" s="1"/>
      <c r="F9" s="1"/>
      <c r="G9" s="1"/>
      <c r="I9" s="267" t="s">
        <v>84</v>
      </c>
      <c r="J9" s="1"/>
      <c r="K9" s="1"/>
      <c r="L9" s="1"/>
      <c r="M9" s="1"/>
      <c r="N9" s="1"/>
      <c r="O9" s="1"/>
      <c r="P9" s="278"/>
    </row>
    <row r="10" spans="1:16" ht="18" customHeight="1" x14ac:dyDescent="0.25">
      <c r="A10"/>
      <c r="B10" s="21">
        <v>2007</v>
      </c>
      <c r="C10" s="1"/>
      <c r="D10" s="1"/>
      <c r="E10" s="1"/>
      <c r="F10" s="1"/>
      <c r="G10" s="1"/>
      <c r="I10" s="267" t="s">
        <v>85</v>
      </c>
      <c r="J10" s="1"/>
      <c r="K10" s="1"/>
      <c r="L10" s="1"/>
      <c r="M10" s="1"/>
      <c r="N10" s="1"/>
      <c r="O10" s="3"/>
      <c r="P10" s="279"/>
    </row>
    <row r="11" spans="1:16" ht="18" customHeight="1" x14ac:dyDescent="0.25">
      <c r="A11"/>
      <c r="B11" s="21">
        <v>2008</v>
      </c>
      <c r="C11" s="1"/>
      <c r="D11" s="1"/>
      <c r="E11" s="1"/>
      <c r="F11" s="1"/>
      <c r="G11" s="1"/>
      <c r="I11" s="20" t="s">
        <v>59</v>
      </c>
      <c r="J11" s="1"/>
      <c r="K11" s="1"/>
      <c r="L11" s="1"/>
      <c r="M11" s="1"/>
      <c r="N11" s="1"/>
      <c r="O11" s="1"/>
      <c r="P11" s="278"/>
    </row>
    <row r="12" spans="1:16" ht="18" customHeight="1" x14ac:dyDescent="0.25">
      <c r="A12"/>
      <c r="B12" s="21">
        <v>2009</v>
      </c>
      <c r="C12" s="1"/>
      <c r="D12" s="1"/>
      <c r="E12" s="1"/>
      <c r="F12" s="1"/>
      <c r="G12" s="1"/>
      <c r="I12" s="20" t="s">
        <v>2</v>
      </c>
      <c r="J12" s="1"/>
      <c r="K12" s="1"/>
      <c r="L12" s="1"/>
      <c r="M12" s="1"/>
      <c r="N12" s="1"/>
      <c r="O12" s="1"/>
      <c r="P12" s="278"/>
    </row>
    <row r="13" spans="1:16" ht="18" customHeight="1" x14ac:dyDescent="0.25">
      <c r="A13"/>
      <c r="B13" s="21">
        <v>2010</v>
      </c>
      <c r="C13" s="1"/>
      <c r="D13" s="1"/>
      <c r="E13" s="1"/>
      <c r="F13" s="1"/>
      <c r="G13" s="1"/>
      <c r="I13" s="281"/>
    </row>
    <row r="14" spans="1:16" ht="18" customHeight="1" x14ac:dyDescent="0.25">
      <c r="A14"/>
      <c r="B14" s="21">
        <v>2011</v>
      </c>
      <c r="C14" s="1"/>
      <c r="D14" s="1"/>
      <c r="E14" s="1"/>
      <c r="F14" s="1"/>
      <c r="G14" s="1"/>
      <c r="I14" s="309" t="s">
        <v>217</v>
      </c>
    </row>
    <row r="15" spans="1:16" ht="18" customHeight="1" x14ac:dyDescent="0.25">
      <c r="A15"/>
      <c r="B15" s="21">
        <v>2012</v>
      </c>
      <c r="C15" s="1"/>
      <c r="D15" s="1"/>
      <c r="E15" s="1"/>
      <c r="F15" s="1"/>
      <c r="G15" s="1"/>
      <c r="I15" s="309" t="s">
        <v>218</v>
      </c>
    </row>
    <row r="16" spans="1:16" ht="18" customHeight="1" x14ac:dyDescent="0.25">
      <c r="A16"/>
      <c r="B16" s="21">
        <v>2013</v>
      </c>
      <c r="C16" s="1"/>
      <c r="D16" s="1"/>
      <c r="E16" s="1"/>
      <c r="F16" s="1"/>
      <c r="G16" s="259"/>
      <c r="I16" s="309" t="s">
        <v>219</v>
      </c>
    </row>
    <row r="17" spans="1:22" ht="18" customHeight="1" x14ac:dyDescent="0.25">
      <c r="A17"/>
      <c r="B17" s="21" t="s">
        <v>2</v>
      </c>
      <c r="C17" s="1"/>
      <c r="D17" s="1"/>
      <c r="E17" s="1"/>
      <c r="F17" s="1"/>
      <c r="G17" s="253"/>
    </row>
    <row r="18" spans="1:22" ht="24" customHeight="1" x14ac:dyDescent="0.25">
      <c r="A18"/>
    </row>
    <row r="19" spans="1:22" ht="20.25" x14ac:dyDescent="0.25">
      <c r="B19" s="306" t="s">
        <v>267</v>
      </c>
      <c r="C19" s="220"/>
      <c r="D19" s="220"/>
      <c r="E19" s="220"/>
      <c r="F19" s="220"/>
      <c r="G19" s="244"/>
      <c r="H19" s="220"/>
      <c r="I19" s="220"/>
      <c r="J19" s="220"/>
      <c r="K19" s="244"/>
      <c r="L19" s="244"/>
      <c r="M19" s="244"/>
      <c r="N19" s="263"/>
      <c r="O19" s="165"/>
      <c r="P19" s="262"/>
      <c r="Q19" s="262"/>
      <c r="R19" s="262"/>
      <c r="S19" s="262"/>
      <c r="T19" s="262"/>
      <c r="U19" s="262"/>
      <c r="V19" s="245"/>
    </row>
    <row r="20" spans="1:22" ht="18" customHeight="1" x14ac:dyDescent="0.25">
      <c r="B20" s="22" t="s">
        <v>8</v>
      </c>
      <c r="C20" s="12" t="s">
        <v>42</v>
      </c>
      <c r="D20" s="12" t="s">
        <v>43</v>
      </c>
      <c r="E20" s="12" t="s">
        <v>44</v>
      </c>
      <c r="F20" s="12" t="s">
        <v>45</v>
      </c>
      <c r="G20" s="12" t="s">
        <v>94</v>
      </c>
      <c r="H20" s="12" t="s">
        <v>105</v>
      </c>
      <c r="I20" s="12" t="s">
        <v>106</v>
      </c>
      <c r="J20" s="12" t="s">
        <v>107</v>
      </c>
      <c r="K20" s="12" t="s">
        <v>164</v>
      </c>
      <c r="L20" s="12" t="s">
        <v>165</v>
      </c>
      <c r="M20" s="12" t="s">
        <v>166</v>
      </c>
      <c r="N20" s="307" t="s">
        <v>167</v>
      </c>
      <c r="O20" s="142"/>
      <c r="P20" s="260"/>
      <c r="Q20" s="260"/>
      <c r="R20" s="260"/>
      <c r="S20" s="260"/>
      <c r="T20" s="260"/>
      <c r="U20" s="260"/>
      <c r="V20" s="245"/>
    </row>
    <row r="21" spans="1:22" ht="18" customHeight="1" x14ac:dyDescent="0.25">
      <c r="B21" s="20" t="s">
        <v>60</v>
      </c>
      <c r="C21" s="1"/>
      <c r="D21" s="1"/>
      <c r="E21" s="1"/>
      <c r="F21" s="1"/>
      <c r="G21" s="1"/>
      <c r="H21" s="1"/>
      <c r="I21" s="1"/>
      <c r="J21" s="1"/>
      <c r="K21" s="1"/>
      <c r="L21" s="1"/>
      <c r="M21" s="1"/>
      <c r="N21" s="1"/>
      <c r="O21" s="163"/>
      <c r="P21" s="261"/>
      <c r="Q21" s="261"/>
      <c r="R21" s="261"/>
      <c r="S21" s="261"/>
      <c r="T21" s="261"/>
      <c r="U21" s="261"/>
      <c r="V21" s="245"/>
    </row>
    <row r="22" spans="1:22" ht="18" customHeight="1" x14ac:dyDescent="0.25">
      <c r="B22" s="20" t="s">
        <v>61</v>
      </c>
      <c r="C22" s="1"/>
      <c r="D22" s="1"/>
      <c r="E22" s="1"/>
      <c r="F22" s="1"/>
      <c r="G22" s="1"/>
      <c r="H22" s="1"/>
      <c r="I22" s="1"/>
      <c r="J22" s="1"/>
      <c r="K22" s="1"/>
      <c r="L22" s="1"/>
      <c r="M22" s="1"/>
      <c r="N22" s="1"/>
      <c r="O22" s="163"/>
      <c r="P22" s="261"/>
      <c r="Q22" s="261"/>
      <c r="R22" s="261"/>
      <c r="S22" s="261"/>
      <c r="T22" s="261"/>
      <c r="U22" s="261"/>
      <c r="V22" s="245"/>
    </row>
    <row r="23" spans="1:22" ht="27" customHeight="1" x14ac:dyDescent="0.25">
      <c r="B23" s="266" t="s">
        <v>63</v>
      </c>
      <c r="C23" s="26"/>
      <c r="D23" s="26"/>
      <c r="E23" s="26"/>
      <c r="F23" s="26"/>
      <c r="G23" s="26"/>
      <c r="H23" s="26"/>
      <c r="I23" s="26"/>
      <c r="J23" s="26"/>
      <c r="K23" s="26"/>
      <c r="L23" s="26"/>
      <c r="M23" s="26"/>
      <c r="N23" s="26"/>
      <c r="O23" s="163"/>
      <c r="P23" s="261"/>
      <c r="Q23" s="261"/>
      <c r="R23" s="261"/>
      <c r="S23" s="261"/>
      <c r="T23" s="261"/>
      <c r="U23" s="261"/>
      <c r="V23" s="245"/>
    </row>
    <row r="24" spans="1:22" ht="18" customHeight="1" x14ac:dyDescent="0.25">
      <c r="B24" s="20" t="s">
        <v>66</v>
      </c>
      <c r="C24" s="1"/>
      <c r="D24" s="1"/>
      <c r="E24" s="1"/>
      <c r="F24" s="1"/>
      <c r="G24" s="1"/>
      <c r="H24" s="1"/>
      <c r="I24" s="1"/>
      <c r="J24" s="1"/>
      <c r="K24" s="1"/>
      <c r="L24" s="1"/>
      <c r="M24" s="1"/>
      <c r="N24" s="1"/>
      <c r="O24" s="163"/>
      <c r="P24" s="261"/>
      <c r="Q24" s="261"/>
      <c r="R24" s="261"/>
      <c r="S24" s="261"/>
      <c r="T24" s="261"/>
      <c r="U24" s="261"/>
      <c r="V24" s="245"/>
    </row>
    <row r="25" spans="1:22" ht="18" customHeight="1" x14ac:dyDescent="0.25">
      <c r="B25" s="121" t="s">
        <v>225</v>
      </c>
      <c r="C25" s="1"/>
      <c r="D25" s="1"/>
      <c r="E25" s="1"/>
      <c r="F25" s="1"/>
      <c r="G25" s="1"/>
      <c r="H25" s="1"/>
      <c r="I25" s="1"/>
      <c r="J25" s="1"/>
      <c r="K25" s="1"/>
      <c r="L25" s="1"/>
      <c r="M25" s="1"/>
      <c r="N25" s="1"/>
      <c r="O25" s="163"/>
      <c r="P25" s="261"/>
      <c r="Q25" s="261"/>
      <c r="R25" s="261"/>
      <c r="S25" s="261"/>
      <c r="T25" s="261"/>
      <c r="U25" s="261"/>
      <c r="V25" s="245"/>
    </row>
    <row r="26" spans="1:22" ht="18" customHeight="1" x14ac:dyDescent="0.25">
      <c r="B26" s="20" t="s">
        <v>62</v>
      </c>
      <c r="C26" s="1"/>
      <c r="D26" s="1"/>
      <c r="E26" s="1"/>
      <c r="F26" s="1"/>
      <c r="G26" s="1"/>
      <c r="H26" s="1"/>
      <c r="I26" s="1"/>
      <c r="J26" s="1"/>
      <c r="K26" s="1"/>
      <c r="L26" s="1"/>
      <c r="M26" s="1"/>
      <c r="N26" s="1"/>
      <c r="O26" s="163"/>
      <c r="P26" s="261"/>
      <c r="Q26" s="261"/>
      <c r="R26" s="261"/>
      <c r="S26" s="261"/>
      <c r="T26" s="261"/>
      <c r="U26" s="261"/>
      <c r="V26" s="245"/>
    </row>
    <row r="27" spans="1:22" ht="18" customHeight="1" x14ac:dyDescent="0.25">
      <c r="B27" s="29" t="s">
        <v>73</v>
      </c>
      <c r="H27" s="2"/>
      <c r="O27" s="163"/>
      <c r="P27" s="261"/>
      <c r="Q27" s="261"/>
      <c r="R27" s="261"/>
      <c r="S27" s="261"/>
      <c r="T27" s="261"/>
      <c r="U27" s="261"/>
      <c r="V27" s="245"/>
    </row>
    <row r="28" spans="1:22" ht="22.15" customHeight="1" x14ac:dyDescent="0.25">
      <c r="H28" s="2"/>
      <c r="I28" s="4"/>
      <c r="O28" s="163"/>
      <c r="P28" s="261"/>
      <c r="Q28" s="261"/>
      <c r="R28" s="261"/>
      <c r="S28" s="261"/>
      <c r="T28" s="261"/>
      <c r="U28" s="261"/>
      <c r="V28" s="245"/>
    </row>
    <row r="29" spans="1:22" ht="20.25" x14ac:dyDescent="0.25">
      <c r="B29" s="306" t="s">
        <v>268</v>
      </c>
      <c r="C29" s="220"/>
      <c r="D29" s="220"/>
      <c r="E29" s="220"/>
      <c r="F29" s="220"/>
      <c r="G29" s="244"/>
      <c r="H29" s="244"/>
      <c r="I29" s="244"/>
      <c r="J29" s="244"/>
      <c r="K29" s="244"/>
      <c r="L29" s="244"/>
      <c r="M29" s="244"/>
      <c r="N29" s="263"/>
      <c r="O29" s="165"/>
      <c r="P29" s="262"/>
      <c r="Q29" s="262"/>
      <c r="R29" s="262"/>
      <c r="S29" s="262"/>
      <c r="T29" s="262"/>
      <c r="U29" s="262"/>
      <c r="V29" s="245"/>
    </row>
    <row r="30" spans="1:22" ht="18" customHeight="1" x14ac:dyDescent="0.25">
      <c r="B30" s="166" t="s">
        <v>305</v>
      </c>
      <c r="C30" s="12" t="s">
        <v>42</v>
      </c>
      <c r="D30" s="12" t="s">
        <v>43</v>
      </c>
      <c r="E30" s="12" t="s">
        <v>44</v>
      </c>
      <c r="F30" s="12" t="s">
        <v>45</v>
      </c>
      <c r="G30" s="12" t="s">
        <v>94</v>
      </c>
      <c r="H30" s="12" t="s">
        <v>105</v>
      </c>
      <c r="I30" s="12" t="s">
        <v>106</v>
      </c>
      <c r="J30" s="12" t="s">
        <v>107</v>
      </c>
      <c r="K30" s="12" t="s">
        <v>164</v>
      </c>
      <c r="L30" s="12" t="s">
        <v>165</v>
      </c>
      <c r="M30" s="12" t="s">
        <v>166</v>
      </c>
      <c r="N30" s="308" t="s">
        <v>167</v>
      </c>
      <c r="O30" s="142"/>
      <c r="P30" s="260"/>
      <c r="Q30" s="260"/>
      <c r="R30" s="260"/>
      <c r="S30" s="260"/>
      <c r="T30" s="260"/>
      <c r="U30" s="260"/>
      <c r="V30" s="245"/>
    </row>
    <row r="31" spans="1:22" ht="18" customHeight="1" x14ac:dyDescent="0.25">
      <c r="B31" s="121" t="s">
        <v>64</v>
      </c>
      <c r="C31" s="28"/>
      <c r="D31" s="1"/>
      <c r="E31" s="1"/>
      <c r="F31" s="1"/>
      <c r="G31" s="1"/>
      <c r="H31" s="1"/>
      <c r="I31" s="1"/>
      <c r="J31" s="1"/>
      <c r="K31" s="1"/>
      <c r="L31" s="1"/>
      <c r="M31" s="1"/>
      <c r="N31" s="1"/>
      <c r="O31" s="163"/>
      <c r="P31" s="261"/>
      <c r="Q31" s="261"/>
      <c r="R31" s="261"/>
      <c r="S31" s="261"/>
      <c r="T31" s="261"/>
      <c r="U31" s="261"/>
      <c r="V31" s="245"/>
    </row>
    <row r="32" spans="1:22" ht="18" customHeight="1" x14ac:dyDescent="0.25">
      <c r="B32" s="121" t="s">
        <v>65</v>
      </c>
      <c r="C32" s="28"/>
      <c r="D32" s="1"/>
      <c r="E32" s="1"/>
      <c r="F32" s="1"/>
      <c r="G32" s="1"/>
      <c r="H32" s="1"/>
      <c r="I32" s="1"/>
      <c r="J32" s="1"/>
      <c r="K32" s="1"/>
      <c r="L32" s="1"/>
      <c r="M32" s="1"/>
      <c r="N32" s="1"/>
      <c r="O32" s="163"/>
      <c r="P32" s="261"/>
      <c r="Q32" s="261"/>
      <c r="R32" s="261"/>
      <c r="S32" s="261"/>
      <c r="T32" s="261"/>
      <c r="U32" s="261"/>
      <c r="V32" s="245"/>
    </row>
    <row r="33" spans="2:22" ht="18" customHeight="1" x14ac:dyDescent="0.25">
      <c r="B33" s="121" t="s">
        <v>271</v>
      </c>
      <c r="C33" s="28"/>
      <c r="D33" s="1"/>
      <c r="E33" s="1"/>
      <c r="F33" s="1"/>
      <c r="G33" s="1"/>
      <c r="H33" s="1"/>
      <c r="I33" s="1"/>
      <c r="J33" s="1"/>
      <c r="K33" s="1"/>
      <c r="L33" s="1"/>
      <c r="M33" s="1"/>
      <c r="N33" s="1"/>
      <c r="O33" s="163"/>
      <c r="P33" s="261"/>
      <c r="Q33" s="261"/>
      <c r="R33" s="261"/>
      <c r="S33" s="261"/>
      <c r="T33" s="261"/>
      <c r="U33" s="261"/>
      <c r="V33" s="245"/>
    </row>
    <row r="34" spans="2:22" ht="27.6" customHeight="1" x14ac:dyDescent="0.25">
      <c r="B34" s="295" t="s">
        <v>63</v>
      </c>
      <c r="C34" s="28"/>
      <c r="D34" s="1"/>
      <c r="E34" s="1"/>
      <c r="F34" s="1"/>
      <c r="G34" s="1"/>
      <c r="H34" s="1"/>
      <c r="I34" s="1"/>
      <c r="J34" s="1"/>
      <c r="K34" s="1"/>
      <c r="L34" s="1"/>
      <c r="M34" s="1"/>
      <c r="N34" s="1"/>
      <c r="O34" s="163"/>
      <c r="P34" s="261"/>
      <c r="Q34" s="261"/>
      <c r="R34" s="261"/>
      <c r="S34" s="261"/>
      <c r="T34" s="261"/>
      <c r="U34" s="261"/>
      <c r="V34" s="245"/>
    </row>
    <row r="35" spans="2:22" ht="18" customHeight="1" x14ac:dyDescent="0.25">
      <c r="B35" s="121" t="s">
        <v>29</v>
      </c>
      <c r="C35" s="28"/>
      <c r="D35" s="1"/>
      <c r="E35" s="1"/>
      <c r="F35" s="1"/>
      <c r="G35" s="1"/>
      <c r="H35" s="1"/>
      <c r="I35" s="1"/>
      <c r="J35" s="1"/>
      <c r="K35" s="1"/>
      <c r="L35" s="1"/>
      <c r="M35" s="1"/>
      <c r="N35" s="1"/>
      <c r="O35" s="163"/>
      <c r="P35" s="261"/>
      <c r="Q35" s="261"/>
      <c r="R35" s="261"/>
      <c r="S35" s="261"/>
      <c r="T35" s="261"/>
      <c r="U35" s="261"/>
      <c r="V35" s="245"/>
    </row>
    <row r="36" spans="2:22" ht="18" customHeight="1" x14ac:dyDescent="0.25">
      <c r="B36" s="121" t="s">
        <v>225</v>
      </c>
      <c r="C36" s="1"/>
      <c r="D36" s="1"/>
      <c r="E36" s="1"/>
      <c r="F36" s="1"/>
      <c r="G36" s="1"/>
      <c r="H36" s="1"/>
      <c r="I36" s="1"/>
      <c r="J36" s="1"/>
      <c r="K36" s="1"/>
      <c r="L36" s="1"/>
      <c r="M36" s="1"/>
      <c r="N36" s="1"/>
      <c r="O36" s="163"/>
      <c r="P36" s="261"/>
      <c r="Q36" s="261"/>
      <c r="R36" s="261"/>
      <c r="S36" s="261"/>
      <c r="T36" s="261"/>
      <c r="U36" s="261"/>
      <c r="V36" s="245"/>
    </row>
    <row r="37" spans="2:22" ht="27.6" customHeight="1" x14ac:dyDescent="0.25">
      <c r="B37" s="295" t="s">
        <v>272</v>
      </c>
      <c r="C37" s="28"/>
      <c r="D37" s="1"/>
      <c r="E37" s="1"/>
      <c r="F37" s="1"/>
      <c r="G37" s="1"/>
      <c r="H37" s="1"/>
      <c r="I37" s="1"/>
      <c r="J37" s="1"/>
      <c r="K37" s="1"/>
      <c r="L37" s="1"/>
      <c r="M37" s="1"/>
      <c r="N37" s="1"/>
      <c r="O37" s="163"/>
      <c r="P37" s="261"/>
      <c r="Q37" s="261"/>
      <c r="R37" s="261"/>
      <c r="S37" s="261"/>
      <c r="T37" s="261"/>
      <c r="U37" s="261"/>
      <c r="V37" s="245"/>
    </row>
    <row r="38" spans="2:22" ht="20.25" customHeight="1" x14ac:dyDescent="0.25">
      <c r="B38"/>
      <c r="C38"/>
      <c r="D38"/>
      <c r="E38"/>
      <c r="F38"/>
      <c r="G38"/>
      <c r="O38" s="163"/>
      <c r="P38" s="164"/>
      <c r="Q38" s="163"/>
      <c r="R38" s="163"/>
      <c r="S38" s="163"/>
      <c r="T38" s="163"/>
      <c r="U38" s="163"/>
    </row>
    <row r="39" spans="2:22" x14ac:dyDescent="0.25">
      <c r="B39"/>
      <c r="C39"/>
      <c r="D39"/>
      <c r="E39"/>
      <c r="F39"/>
      <c r="G39"/>
    </row>
    <row r="40" spans="2:22" x14ac:dyDescent="0.25">
      <c r="B40"/>
      <c r="C40"/>
      <c r="D40"/>
      <c r="E40"/>
      <c r="F40"/>
      <c r="G40"/>
    </row>
    <row r="41" spans="2:22" x14ac:dyDescent="0.25">
      <c r="B41"/>
      <c r="C41"/>
      <c r="D41"/>
      <c r="E41"/>
      <c r="F41"/>
      <c r="G41"/>
    </row>
    <row r="42" spans="2:22" x14ac:dyDescent="0.25">
      <c r="B42"/>
      <c r="C42"/>
      <c r="D42"/>
      <c r="E42"/>
      <c r="F42"/>
      <c r="G42"/>
    </row>
    <row r="43" spans="2:22" x14ac:dyDescent="0.25">
      <c r="B43"/>
      <c r="C43"/>
      <c r="D43"/>
      <c r="E43"/>
      <c r="F43"/>
      <c r="G43"/>
    </row>
  </sheetData>
  <customSheetViews>
    <customSheetView guid="{70D3A100-F58C-458F-8604-1BC66720F882}" scale="85" showPageBreaks="1" showGridLines="0" fitToPage="1" printArea="1" topLeftCell="B1">
      <selection activeCell="B1" sqref="B1"/>
      <rowBreaks count="1" manualBreakCount="1">
        <brk id="18" min="1" max="14" man="1"/>
      </rowBreaks>
      <pageMargins left="0" right="0" top="0.75" bottom="0.75" header="0.3" footer="0.3"/>
      <pageSetup scale="37" fitToHeight="2" orientation="landscape" r:id="rId1"/>
    </customSheetView>
    <customSheetView guid="{E52DE93C-8B33-40FF-A3B9-2FD2F21CBFED}" scale="85" showPageBreaks="1" showGridLines="0" fitToPage="1" printArea="1" topLeftCell="B1">
      <selection activeCell="B1" sqref="B1"/>
      <rowBreaks count="1" manualBreakCount="1">
        <brk id="18" min="1" max="14" man="1"/>
      </rowBreaks>
      <pageMargins left="0" right="0" top="0.75" bottom="0.75" header="0.3" footer="0.3"/>
      <pageSetup scale="38" fitToHeight="2" orientation="landscape" r:id="rId2"/>
    </customSheetView>
    <customSheetView guid="{3317D429-6AD8-4021-8835-C904C52458E4}" scale="85" showPageBreaks="1" showGridLines="0" fitToPage="1" printArea="1" topLeftCell="B1">
      <selection activeCell="B1" sqref="B1"/>
      <rowBreaks count="1" manualBreakCount="1">
        <brk id="18" min="1" max="14" man="1"/>
      </rowBreaks>
      <pageMargins left="0" right="0" top="0.75" bottom="0.75" header="0.3" footer="0.3"/>
      <pageSetup scale="38" fitToHeight="2" orientation="landscape" r:id="rId3"/>
    </customSheetView>
    <customSheetView guid="{18410C44-1509-4A81-A619-A8124EF6BE70}" scale="85" showPageBreaks="1" showGridLines="0" fitToPage="1" printArea="1">
      <selection activeCell="A4" sqref="A4:XFD4"/>
      <rowBreaks count="1" manualBreakCount="1">
        <brk id="18" min="1" max="14" man="1"/>
      </rowBreaks>
      <pageMargins left="0" right="0" top="0.75" bottom="0.75" header="0.3" footer="0.3"/>
      <pageSetup scale="37" fitToHeight="2" orientation="landscape" r:id="rId4"/>
    </customSheetView>
  </customSheetViews>
  <mergeCells count="1">
    <mergeCell ref="B5:F5"/>
  </mergeCells>
  <pageMargins left="0" right="0" top="0.75" bottom="0.75" header="0.3" footer="0.3"/>
  <pageSetup scale="37" fitToHeight="2" orientation="landscape" r:id="rId5"/>
  <rowBreaks count="1" manualBreakCount="1">
    <brk id="18" min="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Available Assets</vt:lpstr>
      <vt:lpstr>Investment Portfolio</vt:lpstr>
      <vt:lpstr>NIW</vt:lpstr>
      <vt:lpstr>NIW by Vintage &amp; Channel</vt:lpstr>
      <vt:lpstr>Risk in Force</vt:lpstr>
      <vt:lpstr>Ratios</vt:lpstr>
      <vt:lpstr>Earned Premiums</vt:lpstr>
      <vt:lpstr>Delinquent Loans</vt:lpstr>
      <vt:lpstr>Loss Reserve</vt:lpstr>
      <vt:lpstr>Cure Rates</vt:lpstr>
      <vt:lpstr>Reinsurance 5-Yr Forecast</vt:lpstr>
      <vt:lpstr>Reinsurance Treaties</vt:lpstr>
      <vt:lpstr>'Available Assets'!Print_Area</vt:lpstr>
      <vt:lpstr>'Cure Rates'!Print_Area</vt:lpstr>
      <vt:lpstr>'Delinquent Loans'!Print_Area</vt:lpstr>
      <vt:lpstr>'Earned Premiums'!Print_Area</vt:lpstr>
      <vt:lpstr>'Investment Portfolio'!Print_Area</vt:lpstr>
      <vt:lpstr>'Loss Reserve'!Print_Area</vt:lpstr>
      <vt:lpstr>NIW!Print_Area</vt:lpstr>
      <vt:lpstr>'NIW by Vintage &amp; Channel'!Print_Area</vt:lpstr>
      <vt:lpstr>Ratios!Print_Area</vt:lpstr>
      <vt:lpstr>'Reinsurance 5-Yr Forecast'!Print_Area</vt:lpstr>
      <vt:lpstr>'Reinsurance Treaties'!Print_Area</vt:lpstr>
      <vt:lpstr>'Risk in Force'!Print_Area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Economikos, Hresoula</dc:creator>
  <cp:lastModifiedBy>Serret, Christopher J</cp:lastModifiedBy>
  <dcterms:created xsi:type="dcterms:W3CDTF">2015-06-29T15:50:53Z</dcterms:created>
  <dcterms:modified xsi:type="dcterms:W3CDTF">2018-09-26T19:29:14Z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{00A873D4-2D60-4AD2-8442-863BD5BB6063}</vt:lpwstr>
  </property>
</Properties>
</file>