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m1ucjs_fanniemae_com/Documents/Work Saved Files/Migration Folder/SF Marketing Production/Web Portal Files for Publication/ABS digital tech products/"/>
    </mc:Choice>
  </mc:AlternateContent>
  <xr:revisionPtr revIDLastSave="0" documentId="8_{E33FA979-1ABC-4AAA-A418-3B66E3A0E17C}" xr6:coauthVersionLast="45" xr6:coauthVersionMax="45" xr10:uidLastSave="{00000000-0000-0000-0000-000000000000}"/>
  <bookViews>
    <workbookView xWindow="-110" yWindow="-110" windowWidth="19420" windowHeight="10420" tabRatio="717" xr2:uid="{00000000-000D-0000-FFFF-FFFF00000000}"/>
  </bookViews>
  <sheets>
    <sheet name="Recon" sheetId="1" r:id="rId1"/>
    <sheet name="Section I." sheetId="6" r:id="rId2"/>
    <sheet name="Section II." sheetId="7" r:id="rId3"/>
    <sheet name="Section III." sheetId="8" r:id="rId4"/>
    <sheet name="Section IV." sheetId="9" r:id="rId5"/>
    <sheet name="Schedule 2" sheetId="11" r:id="rId6"/>
    <sheet name="Schedule 3" sheetId="10" r:id="rId7"/>
    <sheet name="Cash Position" sheetId="12" r:id="rId8"/>
    <sheet name="Cash Received" sheetId="13" r:id="rId9"/>
    <sheet name="Adjustment Amount" sheetId="14" r:id="rId10"/>
    <sheet name="Ending Loan Activity Rejects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0" l="1"/>
  <c r="B2" i="6"/>
  <c r="B2" i="9"/>
  <c r="B1" i="9"/>
  <c r="B1" i="8"/>
  <c r="E26" i="1"/>
  <c r="I25" i="11" l="1"/>
  <c r="I26" i="11"/>
  <c r="E34" i="10"/>
  <c r="B2" i="8"/>
  <c r="B2" i="7"/>
  <c r="B1" i="7"/>
  <c r="B1" i="6"/>
  <c r="E32" i="1"/>
  <c r="D5" i="9" s="1"/>
  <c r="D21" i="9" s="1"/>
  <c r="D5" i="8"/>
  <c r="D21" i="8" s="1"/>
  <c r="E21" i="1"/>
  <c r="D5" i="7" s="1"/>
  <c r="D21" i="7" s="1"/>
  <c r="E34" i="1"/>
  <c r="E15" i="1"/>
  <c r="G15" i="1" l="1"/>
  <c r="D5" i="6"/>
  <c r="D21" i="6" s="1"/>
  <c r="G21" i="1"/>
  <c r="G26" i="1" s="1"/>
  <c r="G32" i="1" s="1"/>
  <c r="G34" i="1" s="1"/>
  <c r="G37" i="1" s="1"/>
</calcChain>
</file>

<file path=xl/sharedStrings.xml><?xml version="1.0" encoding="utf-8"?>
<sst xmlns="http://schemas.openxmlformats.org/spreadsheetml/2006/main" count="182" uniqueCount="130">
  <si>
    <t>Cash Received by Fannie Mae</t>
  </si>
  <si>
    <t xml:space="preserve">  Total Cash Difference</t>
  </si>
  <si>
    <t>Servicer Reported LAR Principal</t>
  </si>
  <si>
    <t>Servicer Reported LAR Interest</t>
  </si>
  <si>
    <t>Cash vs. P&amp;I (Shortage) / Surplus</t>
  </si>
  <si>
    <t>Interest Due per Fannie Mae</t>
  </si>
  <si>
    <t>Principal Due per Fannie Mae</t>
  </si>
  <si>
    <t>Interest (Shortage) / Surplus</t>
  </si>
  <si>
    <t>Servicer Cash Remitted to Fannie Mae</t>
  </si>
  <si>
    <t>Section</t>
  </si>
  <si>
    <t>I.</t>
  </si>
  <si>
    <t>II.</t>
  </si>
  <si>
    <t>III.</t>
  </si>
  <si>
    <t>IV.</t>
  </si>
  <si>
    <r>
      <rPr>
        <b/>
        <sz val="11"/>
        <color indexed="8"/>
        <rFont val="Calibri"/>
        <family val="2"/>
      </rPr>
      <t xml:space="preserve">Servicer #: </t>
    </r>
    <r>
      <rPr>
        <sz val="11"/>
        <color theme="1"/>
        <rFont val="Calibri"/>
        <family val="2"/>
        <scheme val="minor"/>
      </rPr>
      <t xml:space="preserve"> </t>
    </r>
  </si>
  <si>
    <t>Activity Period:</t>
  </si>
  <si>
    <t>Section Differences</t>
  </si>
  <si>
    <t>Balance</t>
  </si>
  <si>
    <t>Loan #</t>
  </si>
  <si>
    <t>Amount</t>
  </si>
  <si>
    <t>V.</t>
  </si>
  <si>
    <t>Total (Shortage) / Surplus</t>
  </si>
  <si>
    <t>Cash Reconciliation</t>
  </si>
  <si>
    <t>Cash Remitted vs. Reported Activity</t>
  </si>
  <si>
    <t>Reported Principal vs. Applied Principal</t>
  </si>
  <si>
    <t>Reported Interest vs. Applied Interest</t>
  </si>
  <si>
    <t>Soft Rejects</t>
  </si>
  <si>
    <t>Adjustments (non-AR/AP)</t>
  </si>
  <si>
    <t>Prior Period (Shortage) / Surplus</t>
  </si>
  <si>
    <t>Cash Reconciliation Difference</t>
  </si>
  <si>
    <t>Date</t>
  </si>
  <si>
    <t>Description</t>
  </si>
  <si>
    <t>Difference</t>
  </si>
  <si>
    <t>Cash Remitted vs. Reported Activity Difference</t>
  </si>
  <si>
    <t>Reported Principal vs. Applied Principal Difference</t>
  </si>
  <si>
    <t>Reported Interest vs. Applied Interest Difference</t>
  </si>
  <si>
    <t>A/A Cash Reconciliation</t>
  </si>
  <si>
    <t>Month Reconciled</t>
  </si>
  <si>
    <t>Servicer Number</t>
  </si>
  <si>
    <t>Prepared By</t>
  </si>
  <si>
    <t>Phone Number</t>
  </si>
  <si>
    <t>Schedule 3 — Form 472</t>
  </si>
  <si>
    <t xml:space="preserve">Shortage/Surplus Reconciliation for Reporting Period </t>
  </si>
  <si>
    <t>Section I</t>
  </si>
  <si>
    <t>Total (shortage)/surplus from Schedule 1/Schedule 1A (S/S Acquired)</t>
  </si>
  <si>
    <t>Total (shortage)/surplus from Schedule 2</t>
  </si>
  <si>
    <t>Cash Under-Remittance</t>
  </si>
  <si>
    <t>(Late Last Call/Remittance Errors)</t>
  </si>
  <si>
    <t>Date Remitted</t>
  </si>
  <si>
    <t>3a</t>
  </si>
  <si>
    <t>Cash Over-Remittance</t>
  </si>
  <si>
    <t>Date Recovered</t>
  </si>
  <si>
    <t>Explanation</t>
  </si>
  <si>
    <t>Other Reconciling Items (Schedule 3 Supplement)</t>
  </si>
  <si>
    <t>TOTAL (Shortage)/Surplus Identified per Reconciling Items (Line 1 thru 4)</t>
  </si>
  <si>
    <t>(Shortage)/Surplus per the Lender Recap Report, Section III, Line E</t>
  </si>
  <si>
    <t xml:space="preserve">
NOTE:  If reconciling S/A or S/S Acquired, complete Section II and enter result.</t>
  </si>
  <si>
    <r>
      <t xml:space="preserve">Unreconciled/Unidentified (Shortage)/Surplus (Line 6 </t>
    </r>
    <r>
      <rPr>
        <b/>
        <i/>
        <sz val="10"/>
        <rFont val="Arial"/>
        <family val="2"/>
      </rPr>
      <t>minus</t>
    </r>
    <r>
      <rPr>
        <sz val="11"/>
        <color theme="1"/>
        <rFont val="Calibri"/>
        <family val="2"/>
        <scheme val="minor"/>
      </rPr>
      <t xml:space="preserve"> Line 5)</t>
    </r>
  </si>
  <si>
    <t>Please be sure to correctly subtract negative numbers</t>
  </si>
  <si>
    <t>Section II</t>
  </si>
  <si>
    <t>Complete for Scheduled/Actual and Scheduled/Scheduled Acquired</t>
  </si>
  <si>
    <t>PLUS Cash remitted during the month following update</t>
  </si>
  <si>
    <t>(Example:  For June Activity use July 20 if Scheduled/Actual or July 18 if Scheduled/Scheduled Acquired)</t>
  </si>
  <si>
    <t>LESS Principal + Interest applied by Fannie Mae from Lender Recap Report, Section II</t>
  </si>
  <si>
    <t>TOTAL</t>
  </si>
  <si>
    <t>Prepared By (Name and Signature)</t>
  </si>
  <si>
    <t>Date:</t>
  </si>
  <si>
    <t>Approved By (Name and Signature)</t>
  </si>
  <si>
    <t>Schedule 2 — Form 473A</t>
  </si>
  <si>
    <t xml:space="preserve">Reconciliation of Interest Rate/Pass-Through Rate </t>
  </si>
  <si>
    <t xml:space="preserve">Page       of    </t>
  </si>
  <si>
    <t>Fannie Mae Loan Number</t>
  </si>
  <si>
    <t>F/S</t>
  </si>
  <si>
    <r>
      <t xml:space="preserve">Explanation of Differences
</t>
    </r>
    <r>
      <rPr>
        <i/>
        <sz val="8"/>
        <rFont val="Arial"/>
        <family val="2"/>
      </rPr>
      <t xml:space="preserve">Should include effective date of change and the LPI Date of the loan. </t>
    </r>
  </si>
  <si>
    <t>Age</t>
  </si>
  <si>
    <t>Interest Rate
per Fannie Mae's Records</t>
  </si>
  <si>
    <t>Interest Rate
per Lender's Records</t>
  </si>
  <si>
    <t>Pass-Thru
per Fannie Mae's Records</t>
  </si>
  <si>
    <t>Pass-Thru
per Lender's Records</t>
  </si>
  <si>
    <t>Effect on Shortage/Surplus</t>
  </si>
  <si>
    <t>Total this Page</t>
  </si>
  <si>
    <r>
      <t>Grand Total</t>
    </r>
    <r>
      <rPr>
        <sz val="11"/>
        <color theme="1"/>
        <rFont val="Calibri"/>
        <family val="2"/>
        <scheme val="minor"/>
      </rPr>
      <t xml:space="preserve"> - Balance Carried Forward to Line 2 Shortage/Surplus Reconciliation</t>
    </r>
  </si>
  <si>
    <t>Servicer Name</t>
  </si>
  <si>
    <t>Phone Number:</t>
  </si>
  <si>
    <t>Approved By (Name and Signature</t>
  </si>
  <si>
    <t>2.</t>
  </si>
  <si>
    <t>4.</t>
  </si>
  <si>
    <t>3.</t>
  </si>
  <si>
    <t>1.</t>
  </si>
  <si>
    <t>Initiate “Ending Loan Activity Rejects” in FM Connect for identified servicer # and activity period.</t>
  </si>
  <si>
    <t>5.</t>
  </si>
  <si>
    <t>To complete this tab follow the steps below:</t>
  </si>
  <si>
    <t>6.</t>
  </si>
  <si>
    <t>Instructions</t>
  </si>
  <si>
    <t>Principal (Shortage) / Surplus</t>
  </si>
  <si>
    <t xml:space="preserve">      *  The Servicer Reported LAR Principal will auto-populate based on the input from Section II.</t>
  </si>
  <si>
    <t>Section II Cash Remitted vs. Reported Activity</t>
  </si>
  <si>
    <t>Section III Reported Principal vs, Applied Principal</t>
  </si>
  <si>
    <t>Section IV Reported Interest vs. Applied Interest</t>
  </si>
  <si>
    <t>Section III - Reporting Principal  vs. Applied Principal: Compares the amount of your reported LAR principal to the principal due Fannie Mae.</t>
  </si>
  <si>
    <t>Section IV - Reported Interest vs. Applied Interest: Compares the amount of your reported LAR interest to the interest due Fannie Mae.</t>
  </si>
  <si>
    <t>Identified differences with explanations can be documented in this worksheet.</t>
  </si>
  <si>
    <t>Section I Cash Reconciliation</t>
  </si>
  <si>
    <t>Complete the reconciliation for identified differences in sections I, II, III and IV on the respective spreadsheets below.  Follow instructions on each spreadsheet.</t>
  </si>
  <si>
    <t>Section II - Cash Remitted vs. Reported Activity: Compares the amount of your cash remitted  to your total principal and interest reported on LAR 96 transactions.</t>
  </si>
  <si>
    <t>Section I - Cash Reconciliation: Compares the amount entered for the Cash Remitted to Cash Received by Fannie Mae.</t>
  </si>
  <si>
    <t>Initiate Cash Position Search in LSDU for Identified servicer # and activity period.</t>
  </si>
  <si>
    <r>
      <t xml:space="preserve">Enter the </t>
    </r>
    <r>
      <rPr>
        <b/>
        <sz val="11"/>
        <color indexed="56"/>
        <rFont val="Source Sans Pro"/>
        <family val="2"/>
      </rPr>
      <t>Activity Period</t>
    </r>
    <r>
      <rPr>
        <sz val="11"/>
        <color indexed="8"/>
        <rFont val="Source Sans Pro"/>
        <family val="2"/>
      </rPr>
      <t xml:space="preserve"> to be reconciled in line 6, column E.</t>
    </r>
  </si>
  <si>
    <r>
      <t xml:space="preserve">Enter the </t>
    </r>
    <r>
      <rPr>
        <b/>
        <sz val="11"/>
        <color indexed="56"/>
        <rFont val="Source Sans Pro"/>
        <family val="2"/>
      </rPr>
      <t>Prior Period (Shortage)/Surplus</t>
    </r>
    <r>
      <rPr>
        <sz val="11"/>
        <color indexed="8"/>
        <rFont val="Source Sans Pro"/>
        <family val="2"/>
      </rPr>
      <t xml:space="preserve"> amount in line 10, column G.</t>
    </r>
  </si>
  <si>
    <r>
      <t>Enter</t>
    </r>
    <r>
      <rPr>
        <sz val="11"/>
        <color indexed="56"/>
        <rFont val="Source Sans Pro"/>
        <family val="2"/>
      </rPr>
      <t xml:space="preserve"> </t>
    </r>
    <r>
      <rPr>
        <b/>
        <sz val="11"/>
        <color indexed="56"/>
        <rFont val="Source Sans Pro"/>
        <family val="2"/>
      </rPr>
      <t>Servicer #</t>
    </r>
    <r>
      <rPr>
        <sz val="11"/>
        <color indexed="8"/>
        <rFont val="Source Sans Pro"/>
        <family val="2"/>
      </rPr>
      <t xml:space="preserve"> in line 5, column E.</t>
    </r>
  </si>
  <si>
    <r>
      <t xml:space="preserve">Enter the total amount of cash remitted to Fannie Mae during the selected activity period in the </t>
    </r>
    <r>
      <rPr>
        <b/>
        <sz val="11"/>
        <color indexed="56"/>
        <rFont val="Source Sans Pro"/>
        <family val="2"/>
      </rPr>
      <t>Servicer Cash Remitted to Fannie Mae</t>
    </r>
    <r>
      <rPr>
        <sz val="11"/>
        <rFont val="Source Sans Pro"/>
        <family val="2"/>
      </rPr>
      <t xml:space="preserve"> field, line 14, column D. </t>
    </r>
  </si>
  <si>
    <r>
      <t xml:space="preserve">Enter the total amount of principal reported on LARs for the activity period for in the </t>
    </r>
    <r>
      <rPr>
        <b/>
        <sz val="11"/>
        <color indexed="56"/>
        <rFont val="Source Sans Pro"/>
        <family val="2"/>
      </rPr>
      <t xml:space="preserve">Servicer Reported LAR Principal </t>
    </r>
    <r>
      <rPr>
        <sz val="11"/>
        <color indexed="8"/>
        <rFont val="Source Sans Pro"/>
        <family val="2"/>
      </rPr>
      <t>field, line 19, column D.</t>
    </r>
  </si>
  <si>
    <r>
      <t xml:space="preserve">Enter the total amount of interest reported on LARs for the activity period for in the </t>
    </r>
    <r>
      <rPr>
        <b/>
        <sz val="11"/>
        <color indexed="56"/>
        <rFont val="Source Sans Pro"/>
        <family val="2"/>
      </rPr>
      <t xml:space="preserve">Servicer Reported LAR Interest </t>
    </r>
    <r>
      <rPr>
        <sz val="11"/>
        <color indexed="8"/>
        <rFont val="Source Sans Pro"/>
        <family val="2"/>
      </rPr>
      <t>field, line 20, column D.</t>
    </r>
  </si>
  <si>
    <r>
      <t xml:space="preserve">      *  The Section Differences and Shortage / Surplus Balance will be automatically calculated.  The Section Differences will automatically flow to the                                     *        </t>
    </r>
    <r>
      <rPr>
        <b/>
        <sz val="11"/>
        <color indexed="56"/>
        <rFont val="Source Sans Pro"/>
        <family val="2"/>
      </rPr>
      <t>Section I spreadsheet</t>
    </r>
    <r>
      <rPr>
        <sz val="11"/>
        <color indexed="8"/>
        <rFont val="Source Sans Pro"/>
        <family val="2"/>
      </rPr>
      <t>.</t>
    </r>
  </si>
  <si>
    <r>
      <t xml:space="preserve">Sum the </t>
    </r>
    <r>
      <rPr>
        <b/>
        <sz val="11"/>
        <color indexed="56"/>
        <rFont val="Source Sans Pro"/>
        <family val="2"/>
      </rPr>
      <t>non-AR/AP adjustments</t>
    </r>
    <r>
      <rPr>
        <sz val="11"/>
        <color indexed="8"/>
        <rFont val="Source Sans Pro"/>
        <family val="2"/>
      </rPr>
      <t xml:space="preserve"> and enter the amount in the </t>
    </r>
    <r>
      <rPr>
        <b/>
        <sz val="11"/>
        <color indexed="56"/>
        <rFont val="Source Sans Pro"/>
        <family val="2"/>
      </rPr>
      <t>Adjustment (non-AR/AP</t>
    </r>
    <r>
      <rPr>
        <sz val="11"/>
        <color indexed="8"/>
        <rFont val="Source Sans Pro"/>
        <family val="2"/>
      </rPr>
      <t>) field, line 34, column D.</t>
    </r>
  </si>
  <si>
    <t>Final Step</t>
  </si>
  <si>
    <t>Save reconciliation spreadsheet to your computer.  (Best Practice - reference the nine digit servicer number and activity period.)</t>
  </si>
  <si>
    <r>
      <t xml:space="preserve">Sum the Cash Transaction Amount ($) from the Cash Received Amount tab and enter it in the  </t>
    </r>
    <r>
      <rPr>
        <b/>
        <sz val="11"/>
        <color indexed="56"/>
        <rFont val="Source Sans Pro"/>
        <family val="2"/>
      </rPr>
      <t>Cash Received by Fannie Mae</t>
    </r>
    <r>
      <rPr>
        <sz val="11"/>
        <color indexed="8"/>
        <rFont val="Source Sans Pro"/>
        <family val="2"/>
      </rPr>
      <t xml:space="preserve"> field, Line 13, column D.</t>
    </r>
  </si>
  <si>
    <t>Section V Anjustments (non-AR/AP)</t>
  </si>
  <si>
    <r>
      <t xml:space="preserve">Validate that the </t>
    </r>
    <r>
      <rPr>
        <b/>
        <sz val="11"/>
        <color indexed="56"/>
        <rFont val="Source Sans Pro"/>
        <family val="2"/>
      </rPr>
      <t>Total (Shortage)/Surplus</t>
    </r>
    <r>
      <rPr>
        <sz val="11"/>
        <color indexed="56"/>
        <rFont val="Source Sans Pro"/>
        <family val="2"/>
      </rPr>
      <t xml:space="preserve"> </t>
    </r>
    <r>
      <rPr>
        <sz val="11"/>
        <color indexed="8"/>
        <rFont val="Source Sans Pro"/>
        <family val="2"/>
      </rPr>
      <t xml:space="preserve">from the A/A Cash Reconciliation worksheet is equal to the </t>
    </r>
    <r>
      <rPr>
        <b/>
        <sz val="11"/>
        <color indexed="56"/>
        <rFont val="Source Sans Pro"/>
        <family val="2"/>
      </rPr>
      <t>Final Ending Shortage/Surplus amount from the Cash Position screen in LSDU</t>
    </r>
    <r>
      <rPr>
        <sz val="11"/>
        <color indexed="8"/>
        <rFont val="Source Sans Pro"/>
        <family val="2"/>
      </rPr>
      <t>. For any variance, view the input fields for accuracy and make the necessary corrections.</t>
    </r>
  </si>
  <si>
    <r>
      <t xml:space="preserve">     *  Download the </t>
    </r>
    <r>
      <rPr>
        <b/>
        <sz val="11"/>
        <color indexed="56"/>
        <rFont val="Source Sans Pro"/>
        <family val="2"/>
      </rPr>
      <t>Total P&amp;I Transaction Applied Amount</t>
    </r>
    <r>
      <rPr>
        <sz val="11"/>
        <color indexed="8"/>
        <rFont val="Source Sans Pro"/>
        <family val="2"/>
      </rPr>
      <t xml:space="preserve"> results and save to the </t>
    </r>
    <r>
      <rPr>
        <b/>
        <sz val="11"/>
        <color indexed="56"/>
        <rFont val="Source Sans Pro"/>
        <family val="2"/>
      </rPr>
      <t>Cash Postion</t>
    </r>
    <r>
      <rPr>
        <b/>
        <sz val="11"/>
        <color indexed="8"/>
        <rFont val="Source Sans Pro"/>
        <family val="2"/>
      </rPr>
      <t xml:space="preserve"> </t>
    </r>
    <r>
      <rPr>
        <sz val="11"/>
        <color indexed="8"/>
        <rFont val="Source Sans Pro"/>
        <family val="2"/>
      </rPr>
      <t>worksheet.</t>
    </r>
  </si>
  <si>
    <r>
      <t xml:space="preserve">     *  Download the </t>
    </r>
    <r>
      <rPr>
        <b/>
        <sz val="11"/>
        <color indexed="56"/>
        <rFont val="Source Sans Pro"/>
        <family val="2"/>
      </rPr>
      <t>Cash Received Amount</t>
    </r>
    <r>
      <rPr>
        <sz val="11"/>
        <color indexed="8"/>
        <rFont val="Source Sans Pro"/>
        <family val="2"/>
      </rPr>
      <t xml:space="preserve"> results and save to the </t>
    </r>
    <r>
      <rPr>
        <b/>
        <sz val="11"/>
        <color indexed="56"/>
        <rFont val="Source Sans Pro"/>
        <family val="2"/>
      </rPr>
      <t>Cash Received</t>
    </r>
    <r>
      <rPr>
        <b/>
        <sz val="11"/>
        <color indexed="8"/>
        <rFont val="Source Sans Pro"/>
        <family val="2"/>
      </rPr>
      <t xml:space="preserve"> </t>
    </r>
    <r>
      <rPr>
        <sz val="11"/>
        <color indexed="8"/>
        <rFont val="Source Sans Pro"/>
        <family val="2"/>
      </rPr>
      <t>worksheet.</t>
    </r>
  </si>
  <si>
    <r>
      <t xml:space="preserve">     *  Download the </t>
    </r>
    <r>
      <rPr>
        <b/>
        <sz val="11"/>
        <color indexed="56"/>
        <rFont val="Source Sans Pro"/>
        <family val="2"/>
      </rPr>
      <t>Adjustment Amount</t>
    </r>
    <r>
      <rPr>
        <sz val="11"/>
        <color indexed="8"/>
        <rFont val="Source Sans Pro"/>
        <family val="2"/>
      </rPr>
      <t xml:space="preserve"> results and save to the </t>
    </r>
    <r>
      <rPr>
        <b/>
        <sz val="11"/>
        <color indexed="56"/>
        <rFont val="Source Sans Pro"/>
        <family val="2"/>
      </rPr>
      <t>Adjustment Amount</t>
    </r>
    <r>
      <rPr>
        <sz val="11"/>
        <color indexed="8"/>
        <rFont val="Source Sans Pro"/>
        <family val="2"/>
      </rPr>
      <t xml:space="preserve"> worksheet.</t>
    </r>
  </si>
  <si>
    <r>
      <t xml:space="preserve">     *  Download the results and save to the </t>
    </r>
    <r>
      <rPr>
        <b/>
        <sz val="11"/>
        <color indexed="56"/>
        <rFont val="Source Sans Pro"/>
        <family val="2"/>
      </rPr>
      <t>Ending Loan Activity Rejects</t>
    </r>
    <r>
      <rPr>
        <b/>
        <sz val="11"/>
        <color indexed="8"/>
        <rFont val="Source Sans Pro"/>
        <family val="2"/>
      </rPr>
      <t xml:space="preserve"> </t>
    </r>
    <r>
      <rPr>
        <sz val="11"/>
        <color indexed="8"/>
        <rFont val="Source Sans Pro"/>
        <family val="2"/>
      </rPr>
      <t>worksheet</t>
    </r>
  </si>
  <si>
    <r>
      <t>Sum the</t>
    </r>
    <r>
      <rPr>
        <b/>
        <sz val="11"/>
        <color indexed="56"/>
        <rFont val="Source Sans Pro"/>
        <family val="2"/>
      </rPr>
      <t xml:space="preserve"> Principal Remittance Amount ($)</t>
    </r>
    <r>
      <rPr>
        <sz val="11"/>
        <color indexed="8"/>
        <rFont val="Source Sans Pro"/>
        <family val="2"/>
      </rPr>
      <t xml:space="preserve"> from the </t>
    </r>
    <r>
      <rPr>
        <b/>
        <sz val="11"/>
        <color indexed="56"/>
        <rFont val="Source Sans Pro"/>
        <family val="2"/>
      </rPr>
      <t>Cash Position</t>
    </r>
    <r>
      <rPr>
        <sz val="11"/>
        <color indexed="8"/>
        <rFont val="Source Sans Pro"/>
        <family val="2"/>
      </rPr>
      <t xml:space="preserve"> worksheet and enter the amount in the </t>
    </r>
    <r>
      <rPr>
        <b/>
        <sz val="11"/>
        <color indexed="56"/>
        <rFont val="Source Sans Pro"/>
        <family val="2"/>
      </rPr>
      <t>Principal Due per Fannie Mae</t>
    </r>
    <r>
      <rPr>
        <sz val="11"/>
        <color indexed="8"/>
        <rFont val="Source Sans Pro"/>
        <family val="2"/>
      </rPr>
      <t xml:space="preserve"> field, line 25, column D. </t>
    </r>
  </si>
  <si>
    <r>
      <rPr>
        <sz val="11"/>
        <rFont val="Source Sans Pro"/>
        <family val="2"/>
      </rPr>
      <t>Sum the</t>
    </r>
    <r>
      <rPr>
        <sz val="11"/>
        <color indexed="8"/>
        <rFont val="Source Sans Pro"/>
        <family val="2"/>
      </rPr>
      <t xml:space="preserve"> </t>
    </r>
    <r>
      <rPr>
        <b/>
        <sz val="11"/>
        <color indexed="56"/>
        <rFont val="Source Sans Pro"/>
        <family val="2"/>
      </rPr>
      <t>Interest Remittance Amount ($) from the Cash Position</t>
    </r>
    <r>
      <rPr>
        <sz val="11"/>
        <color indexed="8"/>
        <rFont val="Source Sans Pro"/>
        <family val="2"/>
      </rPr>
      <t xml:space="preserve"> worksheet and enter the amount in the  </t>
    </r>
    <r>
      <rPr>
        <b/>
        <sz val="11"/>
        <color indexed="56"/>
        <rFont val="Source Sans Pro"/>
        <family val="2"/>
      </rPr>
      <t>Interest Due Per Fannie Mae</t>
    </r>
    <r>
      <rPr>
        <sz val="11"/>
        <color indexed="8"/>
        <rFont val="Source Sans Pro"/>
        <family val="2"/>
      </rPr>
      <t xml:space="preserve"> field, line 30, column D.</t>
    </r>
  </si>
  <si>
    <r>
      <t xml:space="preserve">      *  The Section Differences and Shortage/Surplus Balance will be automatically calculated.  The Section Differences will automatically flow to the                                 *        </t>
    </r>
    <r>
      <rPr>
        <b/>
        <sz val="11"/>
        <color indexed="56"/>
        <rFont val="Source Sans Pro"/>
        <family val="2"/>
      </rPr>
      <t>Section II spreadsheet</t>
    </r>
    <r>
      <rPr>
        <sz val="11"/>
        <color indexed="8"/>
        <rFont val="Source Sans Pro"/>
        <family val="2"/>
      </rPr>
      <t>.</t>
    </r>
  </si>
  <si>
    <r>
      <t xml:space="preserve">     *  The Section Differences and Shortage/Surplus Balance will be automatically calculated.  The Section Differences will automatically flow to the                                  *       </t>
    </r>
    <r>
      <rPr>
        <b/>
        <sz val="11"/>
        <color indexed="56"/>
        <rFont val="Source Sans Pro"/>
        <family val="2"/>
      </rPr>
      <t>Section IV spreadshee</t>
    </r>
    <r>
      <rPr>
        <sz val="11"/>
        <color indexed="56"/>
        <rFont val="Source Sans Pro"/>
        <family val="2"/>
      </rPr>
      <t>t</t>
    </r>
    <r>
      <rPr>
        <sz val="11"/>
        <color indexed="8"/>
        <rFont val="Source Sans Pro"/>
        <family val="2"/>
      </rPr>
      <t>.</t>
    </r>
  </si>
  <si>
    <r>
      <t xml:space="preserve">      *  The Section Differences and Shortage/Surplus Balance will be </t>
    </r>
    <r>
      <rPr>
        <sz val="11"/>
        <rFont val="Source Sans Pro"/>
        <family val="2"/>
      </rPr>
      <t xml:space="preserve">automatically </t>
    </r>
    <r>
      <rPr>
        <sz val="11"/>
        <color indexed="8"/>
        <rFont val="Source Sans Pro"/>
        <family val="2"/>
      </rPr>
      <t xml:space="preserve">calculated.  The Section Differences will automatically flow to the             
            </t>
    </r>
    <r>
      <rPr>
        <b/>
        <sz val="11"/>
        <color indexed="56"/>
        <rFont val="Source Sans Pro"/>
        <family val="2"/>
      </rPr>
      <t>Section III spreadsheet</t>
    </r>
    <r>
      <rPr>
        <sz val="11"/>
        <color indexed="8"/>
        <rFont val="Source Sans Pro"/>
        <family val="2"/>
      </rPr>
      <t>.</t>
    </r>
  </si>
  <si>
    <r>
      <t xml:space="preserve">Sum the </t>
    </r>
    <r>
      <rPr>
        <b/>
        <sz val="11"/>
        <color indexed="56"/>
        <rFont val="Source Sans Pro"/>
        <family val="2"/>
      </rPr>
      <t>Interest Differences Amount (Soft Reject)($) and the Adjustment Amount (ARAP)($) from the Cash Position</t>
    </r>
    <r>
      <rPr>
        <sz val="11"/>
        <color indexed="8"/>
        <rFont val="Source Sans Pro"/>
        <family val="2"/>
      </rPr>
      <t xml:space="preserve"> worksheet and enter the amount in the </t>
    </r>
    <r>
      <rPr>
        <b/>
        <sz val="11"/>
        <color indexed="56"/>
        <rFont val="Source Sans Pro"/>
        <family val="2"/>
      </rPr>
      <t>Soft Rejects</t>
    </r>
    <r>
      <rPr>
        <sz val="11"/>
        <color indexed="8"/>
        <rFont val="Source Sans Pro"/>
        <family val="2"/>
      </rPr>
      <t xml:space="preserve"> field, line 31, column 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</si>
</sst>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#####\-####"/>
    <numFmt numFmtId="166" formatCode="0.00_);\(0.00\)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</font>
    <font>
      <sz val="12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Source Sans Pro"/>
      <family val="2"/>
    </font>
    <font>
      <sz val="11"/>
      <name val="Source Sans Pro"/>
      <family val="2"/>
    </font>
    <font>
      <b/>
      <sz val="11"/>
      <color indexed="56"/>
      <name val="Source Sans Pro"/>
      <family val="2"/>
    </font>
    <font>
      <sz val="11"/>
      <color indexed="56"/>
      <name val="Source Sans Pro"/>
      <family val="2"/>
    </font>
    <font>
      <b/>
      <u/>
      <sz val="12"/>
      <name val="Source Sans Pro"/>
      <family val="2"/>
    </font>
    <font>
      <b/>
      <sz val="11"/>
      <color indexed="8"/>
      <name val="Source Sans Pro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36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ource Sans Pro"/>
      <family val="2"/>
    </font>
    <font>
      <b/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2"/>
      <color theme="1"/>
      <name val="Source Sans Pro"/>
      <family val="2"/>
    </font>
    <font>
      <sz val="11"/>
      <color rgb="FFFF0000"/>
      <name val="Source Sans Pro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225">
    <xf numFmtId="0" fontId="0" fillId="0" borderId="0" xfId="0"/>
    <xf numFmtId="43" fontId="16" fillId="0" borderId="0" xfId="1" applyFont="1"/>
    <xf numFmtId="0" fontId="0" fillId="0" borderId="0" xfId="0" applyFill="1" applyBorder="1"/>
    <xf numFmtId="0" fontId="0" fillId="0" borderId="0" xfId="0" applyBorder="1"/>
    <xf numFmtId="43" fontId="16" fillId="0" borderId="0" xfId="1" applyFont="1" applyBorder="1"/>
    <xf numFmtId="0" fontId="0" fillId="0" borderId="1" xfId="0" applyFill="1" applyBorder="1"/>
    <xf numFmtId="0" fontId="0" fillId="0" borderId="0" xfId="0" applyFill="1"/>
    <xf numFmtId="0" fontId="17" fillId="0" borderId="0" xfId="0" applyFont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7" fillId="0" borderId="0" xfId="0" applyFont="1" applyFill="1"/>
    <xf numFmtId="0" fontId="19" fillId="0" borderId="0" xfId="0" applyFont="1"/>
    <xf numFmtId="0" fontId="17" fillId="0" borderId="0" xfId="0" applyFont="1" applyFill="1" applyBorder="1"/>
    <xf numFmtId="39" fontId="0" fillId="0" borderId="1" xfId="0" applyNumberFormat="1" applyBorder="1"/>
    <xf numFmtId="39" fontId="17" fillId="0" borderId="2" xfId="0" applyNumberFormat="1" applyFont="1" applyBorder="1"/>
    <xf numFmtId="0" fontId="0" fillId="0" borderId="0" xfId="0" applyAlignment="1">
      <alignment vertical="top"/>
    </xf>
    <xf numFmtId="43" fontId="16" fillId="0" borderId="0" xfId="1" applyFont="1" applyBorder="1" applyAlignment="1">
      <alignment horizontal="center"/>
    </xf>
    <xf numFmtId="43" fontId="17" fillId="0" borderId="1" xfId="1" applyFont="1" applyBorder="1" applyAlignment="1">
      <alignment horizontal="center" vertical="top"/>
    </xf>
    <xf numFmtId="43" fontId="16" fillId="0" borderId="0" xfId="1" applyFont="1" applyAlignment="1">
      <alignment horizontal="center" vertical="top"/>
    </xf>
    <xf numFmtId="43" fontId="16" fillId="0" borderId="0" xfId="1" applyFont="1" applyBorder="1" applyAlignment="1">
      <alignment horizontal="center" vertical="top"/>
    </xf>
    <xf numFmtId="0" fontId="17" fillId="2" borderId="3" xfId="0" applyFont="1" applyFill="1" applyBorder="1"/>
    <xf numFmtId="0" fontId="0" fillId="0" borderId="4" xfId="0" applyBorder="1"/>
    <xf numFmtId="40" fontId="17" fillId="0" borderId="5" xfId="0" applyNumberFormat="1" applyFont="1" applyBorder="1"/>
    <xf numFmtId="0" fontId="17" fillId="0" borderId="0" xfId="0" applyFont="1" applyBorder="1"/>
    <xf numFmtId="43" fontId="16" fillId="0" borderId="4" xfId="1" applyFont="1" applyBorder="1"/>
    <xf numFmtId="39" fontId="17" fillId="0" borderId="5" xfId="0" applyNumberFormat="1" applyFont="1" applyBorder="1"/>
    <xf numFmtId="39" fontId="17" fillId="0" borderId="0" xfId="0" applyNumberFormat="1" applyFont="1"/>
    <xf numFmtId="40" fontId="17" fillId="0" borderId="0" xfId="0" applyNumberFormat="1" applyFont="1"/>
    <xf numFmtId="0" fontId="17" fillId="2" borderId="6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0" fillId="4" borderId="6" xfId="0" applyFill="1" applyBorder="1"/>
    <xf numFmtId="0" fontId="20" fillId="4" borderId="3" xfId="0" applyFont="1" applyFill="1" applyBorder="1" applyAlignment="1">
      <alignment vertical="center"/>
    </xf>
    <xf numFmtId="0" fontId="0" fillId="4" borderId="3" xfId="0" applyFill="1" applyBorder="1"/>
    <xf numFmtId="43" fontId="16" fillId="4" borderId="3" xfId="1" applyFont="1" applyFill="1" applyBorder="1"/>
    <xf numFmtId="43" fontId="16" fillId="4" borderId="3" xfId="1" applyFont="1" applyFill="1" applyBorder="1" applyAlignment="1">
      <alignment horizontal="center" vertical="top"/>
    </xf>
    <xf numFmtId="0" fontId="0" fillId="4" borderId="7" xfId="0" applyFill="1" applyBorder="1"/>
    <xf numFmtId="0" fontId="0" fillId="0" borderId="8" xfId="0" applyBorder="1"/>
    <xf numFmtId="0" fontId="0" fillId="0" borderId="9" xfId="0" applyBorder="1"/>
    <xf numFmtId="43" fontId="16" fillId="0" borderId="9" xfId="1" applyFont="1" applyBorder="1"/>
    <xf numFmtId="43" fontId="16" fillId="0" borderId="9" xfId="1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16" fillId="0" borderId="0" xfId="1" applyNumberFormat="1" applyFont="1" applyFill="1" applyBorder="1" applyAlignment="1">
      <alignment horizontal="center" vertical="top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19" fillId="0" borderId="0" xfId="0" applyFont="1" applyBorder="1"/>
    <xf numFmtId="0" fontId="0" fillId="0" borderId="11" xfId="0" applyBorder="1" applyAlignment="1">
      <alignment horizontal="right"/>
    </xf>
    <xf numFmtId="39" fontId="16" fillId="0" borderId="0" xfId="1" applyNumberFormat="1" applyFont="1" applyBorder="1" applyAlignment="1">
      <alignment horizontal="center" vertical="top"/>
    </xf>
    <xf numFmtId="43" fontId="0" fillId="0" borderId="12" xfId="0" applyNumberFormat="1" applyBorder="1"/>
    <xf numFmtId="0" fontId="0" fillId="0" borderId="13" xfId="0" applyBorder="1"/>
    <xf numFmtId="39" fontId="0" fillId="0" borderId="0" xfId="0" applyNumberFormat="1" applyBorder="1"/>
    <xf numFmtId="43" fontId="0" fillId="0" borderId="0" xfId="0" applyNumberFormat="1" applyBorder="1"/>
    <xf numFmtId="43" fontId="17" fillId="0" borderId="0" xfId="1" applyFont="1" applyBorder="1"/>
    <xf numFmtId="43" fontId="17" fillId="0" borderId="0" xfId="1" applyFont="1" applyBorder="1" applyAlignment="1">
      <alignment horizontal="center" vertical="top"/>
    </xf>
    <xf numFmtId="0" fontId="0" fillId="0" borderId="4" xfId="0" applyFill="1" applyBorder="1"/>
    <xf numFmtId="43" fontId="16" fillId="0" borderId="4" xfId="1" applyFont="1" applyBorder="1" applyAlignment="1">
      <alignment horizontal="center" vertical="top"/>
    </xf>
    <xf numFmtId="0" fontId="0" fillId="0" borderId="14" xfId="0" applyBorder="1"/>
    <xf numFmtId="39" fontId="21" fillId="0" borderId="0" xfId="1" applyNumberFormat="1" applyFont="1" applyBorder="1" applyAlignment="1">
      <alignment horizontal="center" vertical="top"/>
    </xf>
    <xf numFmtId="39" fontId="0" fillId="0" borderId="0" xfId="0" applyNumberFormat="1"/>
    <xf numFmtId="13" fontId="16" fillId="3" borderId="0" xfId="1" applyNumberFormat="1" applyFont="1" applyFill="1" applyBorder="1" applyAlignment="1" applyProtection="1">
      <protection locked="0"/>
    </xf>
    <xf numFmtId="164" fontId="16" fillId="3" borderId="0" xfId="1" applyNumberFormat="1" applyFont="1" applyFill="1" applyBorder="1" applyAlignment="1" applyProtection="1">
      <alignment horizontal="center" vertical="top"/>
      <protection locked="0"/>
    </xf>
    <xf numFmtId="43" fontId="16" fillId="3" borderId="0" xfId="1" applyFont="1" applyFill="1" applyBorder="1" applyProtection="1">
      <protection locked="0"/>
    </xf>
    <xf numFmtId="43" fontId="16" fillId="3" borderId="1" xfId="1" applyFont="1" applyFill="1" applyBorder="1" applyProtection="1">
      <protection locked="0"/>
    </xf>
    <xf numFmtId="43" fontId="21" fillId="3" borderId="1" xfId="1" applyFont="1" applyFill="1" applyBorder="1" applyProtection="1">
      <protection locked="0"/>
    </xf>
    <xf numFmtId="39" fontId="16" fillId="3" borderId="0" xfId="1" applyNumberFormat="1" applyFont="1" applyFill="1" applyBorder="1" applyProtection="1">
      <protection locked="0"/>
    </xf>
    <xf numFmtId="0" fontId="0" fillId="0" borderId="0" xfId="0" applyFill="1" applyBorder="1" applyProtection="1"/>
    <xf numFmtId="0" fontId="0" fillId="0" borderId="1" xfId="0" applyFill="1" applyBorder="1" applyProtection="1"/>
    <xf numFmtId="13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inden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indent="1"/>
    </xf>
    <xf numFmtId="165" fontId="0" fillId="0" borderId="1" xfId="0" applyNumberForma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0" fillId="0" borderId="1" xfId="0" applyBorder="1"/>
    <xf numFmtId="8" fontId="0" fillId="0" borderId="1" xfId="0" applyNumberFormat="1" applyBorder="1" applyAlignment="1">
      <alignment horizontal="center" vertical="center"/>
    </xf>
    <xf numFmtId="40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0" fontId="4" fillId="0" borderId="15" xfId="0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 indent="1"/>
    </xf>
    <xf numFmtId="0" fontId="0" fillId="0" borderId="18" xfId="0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166" fontId="16" fillId="0" borderId="26" xfId="2" applyNumberFormat="1" applyFill="1" applyBorder="1" applyAlignment="1">
      <alignment horizontal="center" vertical="center"/>
    </xf>
    <xf numFmtId="166" fontId="16" fillId="0" borderId="27" xfId="2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166" fontId="0" fillId="0" borderId="1" xfId="0" applyNumberForma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4" fontId="0" fillId="0" borderId="0" xfId="0" applyNumberFormat="1" applyAlignment="1">
      <alignment vertical="center"/>
    </xf>
    <xf numFmtId="14" fontId="0" fillId="0" borderId="15" xfId="0" applyNumberFormat="1" applyBorder="1" applyAlignment="1">
      <alignment vertical="center"/>
    </xf>
    <xf numFmtId="0" fontId="22" fillId="0" borderId="0" xfId="0" applyFont="1" applyProtection="1">
      <protection locked="0"/>
    </xf>
    <xf numFmtId="0" fontId="22" fillId="0" borderId="0" xfId="0" applyFont="1"/>
    <xf numFmtId="0" fontId="22" fillId="0" borderId="0" xfId="0" applyFont="1" applyBorder="1" applyProtection="1">
      <protection locked="0"/>
    </xf>
    <xf numFmtId="0" fontId="22" fillId="0" borderId="0" xfId="0" applyFont="1" applyBorder="1"/>
    <xf numFmtId="0" fontId="22" fillId="0" borderId="0" xfId="0" applyFont="1" applyAlignment="1">
      <alignment vertical="top"/>
    </xf>
    <xf numFmtId="49" fontId="0" fillId="0" borderId="0" xfId="0" applyNumberFormat="1" applyAlignment="1">
      <alignment horizontal="right"/>
    </xf>
    <xf numFmtId="0" fontId="23" fillId="0" borderId="0" xfId="0" applyFont="1"/>
    <xf numFmtId="49" fontId="22" fillId="0" borderId="0" xfId="0" applyNumberFormat="1" applyFont="1" applyAlignment="1" applyProtection="1">
      <alignment horizontal="right" vertical="top"/>
      <protection locked="0"/>
    </xf>
    <xf numFmtId="49" fontId="22" fillId="0" borderId="0" xfId="0" applyNumberFormat="1" applyFont="1" applyAlignment="1" applyProtection="1">
      <alignment horizontal="right" vertical="top"/>
    </xf>
    <xf numFmtId="49" fontId="22" fillId="0" borderId="0" xfId="0" applyNumberFormat="1" applyFont="1" applyAlignment="1" applyProtection="1">
      <alignment vertical="top"/>
      <protection locked="0"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17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8" fillId="0" borderId="0" xfId="0" applyFont="1"/>
    <xf numFmtId="49" fontId="22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left" vertical="top"/>
    </xf>
    <xf numFmtId="0" fontId="24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26" fillId="0" borderId="0" xfId="0" applyFont="1" applyFill="1" applyBorder="1" applyProtection="1">
      <protection locked="0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Protection="1"/>
    <xf numFmtId="0" fontId="22" fillId="0" borderId="0" xfId="0" applyFont="1" applyProtection="1"/>
    <xf numFmtId="0" fontId="11" fillId="0" borderId="0" xfId="0" applyFont="1" applyProtection="1"/>
    <xf numFmtId="0" fontId="22" fillId="0" borderId="0" xfId="0" applyFont="1" applyBorder="1" applyProtection="1"/>
    <xf numFmtId="49" fontId="22" fillId="0" borderId="0" xfId="0" applyNumberFormat="1" applyFont="1" applyAlignment="1" applyProtection="1">
      <alignment vertical="top"/>
    </xf>
    <xf numFmtId="0" fontId="22" fillId="0" borderId="0" xfId="0" applyFont="1" applyAlignment="1" applyProtection="1">
      <alignment vertical="top" wrapText="1"/>
    </xf>
    <xf numFmtId="0" fontId="22" fillId="0" borderId="0" xfId="0" applyFont="1" applyAlignment="1" applyProtection="1">
      <alignment vertical="center"/>
    </xf>
    <xf numFmtId="0" fontId="17" fillId="0" borderId="0" xfId="0" applyFont="1" applyProtection="1"/>
    <xf numFmtId="0" fontId="0" fillId="0" borderId="0" xfId="0" applyProtection="1"/>
    <xf numFmtId="49" fontId="22" fillId="0" borderId="0" xfId="0" applyNumberFormat="1" applyFont="1" applyAlignment="1" applyProtection="1">
      <alignment horizontal="right" vertical="center"/>
    </xf>
    <xf numFmtId="0" fontId="22" fillId="0" borderId="0" xfId="0" applyFont="1" applyAlignment="1" applyProtection="1">
      <alignment wrapText="1"/>
    </xf>
    <xf numFmtId="0" fontId="11" fillId="0" borderId="0" xfId="0" applyFont="1" applyAlignment="1" applyProtection="1">
      <alignment vertical="top" wrapText="1"/>
    </xf>
    <xf numFmtId="0" fontId="25" fillId="0" borderId="0" xfId="0" applyFont="1" applyProtection="1"/>
    <xf numFmtId="49" fontId="22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 vertical="center"/>
    </xf>
    <xf numFmtId="0" fontId="22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wrapText="1"/>
    </xf>
    <xf numFmtId="13" fontId="0" fillId="0" borderId="0" xfId="0" applyNumberFormat="1" applyProtection="1"/>
    <xf numFmtId="40" fontId="17" fillId="0" borderId="0" xfId="0" applyNumberFormat="1" applyFont="1" applyProtection="1"/>
    <xf numFmtId="0" fontId="23" fillId="0" borderId="0" xfId="0" applyFont="1" applyProtection="1"/>
    <xf numFmtId="0" fontId="0" fillId="0" borderId="0" xfId="0" applyProtection="1">
      <protection locked="0"/>
    </xf>
    <xf numFmtId="43" fontId="16" fillId="0" borderId="0" xfId="1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4" xfId="0" applyBorder="1" applyProtection="1">
      <protection locked="0"/>
    </xf>
    <xf numFmtId="43" fontId="16" fillId="0" borderId="4" xfId="1" applyFont="1" applyBorder="1" applyProtection="1"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66" fontId="0" fillId="0" borderId="20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66" fontId="0" fillId="0" borderId="24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166" fontId="0" fillId="0" borderId="18" xfId="0" applyNumberFormat="1" applyBorder="1" applyAlignment="1" applyProtection="1">
      <alignment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0" fillId="0" borderId="15" xfId="0" applyNumberFormat="1" applyBorder="1" applyAlignment="1" applyProtection="1">
      <alignment horizontal="center" vertical="center"/>
      <protection locked="0"/>
    </xf>
    <xf numFmtId="164" fontId="0" fillId="0" borderId="0" xfId="0" applyNumberFormat="1"/>
    <xf numFmtId="164" fontId="0" fillId="0" borderId="0" xfId="0" applyNumberFormat="1" applyProtection="1"/>
    <xf numFmtId="40" fontId="0" fillId="0" borderId="1" xfId="0" applyNumberFormat="1" applyBorder="1" applyAlignment="1" applyProtection="1">
      <alignment horizontal="center" vertical="center"/>
      <protection locked="0"/>
    </xf>
    <xf numFmtId="40" fontId="0" fillId="0" borderId="15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15" xfId="0" applyFont="1" applyBorder="1" applyAlignment="1" applyProtection="1">
      <alignment horizontal="left" vertical="center" indent="2"/>
      <protection locked="0"/>
    </xf>
    <xf numFmtId="0" fontId="0" fillId="0" borderId="1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1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indent="6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0" xfId="0" applyAlignment="1">
      <alignment horizontal="left"/>
    </xf>
    <xf numFmtId="1" fontId="2" fillId="0" borderId="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4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0" fontId="0" fillId="0" borderId="16" xfId="0" applyNumberFormat="1" applyBorder="1" applyAlignment="1">
      <alignment horizontal="center" vertical="center"/>
    </xf>
    <xf numFmtId="0" fontId="0" fillId="0" borderId="15" xfId="0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40" fontId="0" fillId="0" borderId="15" xfId="0" applyNumberFormat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1</xdr:row>
      <xdr:rowOff>50800</xdr:rowOff>
    </xdr:from>
    <xdr:to>
      <xdr:col>1</xdr:col>
      <xdr:colOff>0</xdr:colOff>
      <xdr:row>2</xdr:row>
      <xdr:rowOff>0</xdr:rowOff>
    </xdr:to>
    <xdr:pic>
      <xdr:nvPicPr>
        <xdr:cNvPr id="1194" name="Picture 8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41300"/>
          <a:ext cx="5778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10160</xdr:colOff>
      <xdr:row>16</xdr:row>
      <xdr:rowOff>164025</xdr:rowOff>
    </xdr:from>
    <xdr:to>
      <xdr:col>10</xdr:col>
      <xdr:colOff>156882</xdr:colOff>
      <xdr:row>16</xdr:row>
      <xdr:rowOff>324971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90454" y="3884378"/>
          <a:ext cx="146722" cy="16094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33019</xdr:colOff>
      <xdr:row>22</xdr:row>
      <xdr:rowOff>201294</xdr:rowOff>
    </xdr:from>
    <xdr:to>
      <xdr:col>10</xdr:col>
      <xdr:colOff>125674</xdr:colOff>
      <xdr:row>22</xdr:row>
      <xdr:rowOff>250133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03564" y="5369559"/>
          <a:ext cx="83185" cy="12636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29844</xdr:colOff>
      <xdr:row>27</xdr:row>
      <xdr:rowOff>197191</xdr:rowOff>
    </xdr:from>
    <xdr:to>
      <xdr:col>10</xdr:col>
      <xdr:colOff>134471</xdr:colOff>
      <xdr:row>27</xdr:row>
      <xdr:rowOff>358589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210138" y="6158720"/>
          <a:ext cx="104627" cy="16139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27940</xdr:colOff>
      <xdr:row>32</xdr:row>
      <xdr:rowOff>198120</xdr:rowOff>
    </xdr:from>
    <xdr:to>
      <xdr:col>10</xdr:col>
      <xdr:colOff>144396</xdr:colOff>
      <xdr:row>32</xdr:row>
      <xdr:rowOff>248511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296275" y="7391400"/>
          <a:ext cx="104775" cy="1428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33618</xdr:colOff>
      <xdr:row>22</xdr:row>
      <xdr:rowOff>221602</xdr:rowOff>
    </xdr:from>
    <xdr:to>
      <xdr:col>10</xdr:col>
      <xdr:colOff>219262</xdr:colOff>
      <xdr:row>22</xdr:row>
      <xdr:rowOff>313765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213912" y="5051337"/>
          <a:ext cx="185644" cy="9216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29844</xdr:colOff>
      <xdr:row>32</xdr:row>
      <xdr:rowOff>159238</xdr:rowOff>
    </xdr:from>
    <xdr:to>
      <xdr:col>10</xdr:col>
      <xdr:colOff>201706</xdr:colOff>
      <xdr:row>32</xdr:row>
      <xdr:rowOff>324969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210138" y="7420650"/>
          <a:ext cx="171862" cy="16573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59204</xdr:colOff>
      <xdr:row>0</xdr:row>
      <xdr:rowOff>259417</xdr:rowOff>
    </xdr:from>
    <xdr:to>
      <xdr:col>1</xdr:col>
      <xdr:colOff>2493971</xdr:colOff>
      <xdr:row>0</xdr:row>
      <xdr:rowOff>974911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04" y="259417"/>
          <a:ext cx="3107120" cy="715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222250</xdr:colOff>
          <xdr:row>2</xdr:row>
          <xdr:rowOff>203200</xdr:rowOff>
        </xdr:from>
        <xdr:to>
          <xdr:col>0</xdr:col>
          <xdr:colOff>736600</xdr:colOff>
          <xdr:row>4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A/A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73025</xdr:colOff>
      <xdr:row>0</xdr:row>
      <xdr:rowOff>130175</xdr:rowOff>
    </xdr:from>
    <xdr:to>
      <xdr:col>2</xdr:col>
      <xdr:colOff>706820</xdr:colOff>
      <xdr:row>0</xdr:row>
      <xdr:rowOff>855194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130175"/>
          <a:ext cx="3110295" cy="725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123825</xdr:rowOff>
    </xdr:from>
    <xdr:to>
      <xdr:col>2</xdr:col>
      <xdr:colOff>2008570</xdr:colOff>
      <xdr:row>2</xdr:row>
      <xdr:rowOff>182094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23825"/>
          <a:ext cx="3107120" cy="725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zoomScale="85" zoomScaleNormal="85" workbookViewId="0">
      <selection activeCell="E12" sqref="E12"/>
    </sheetView>
  </sheetViews>
  <sheetFormatPr defaultRowHeight="14.5" x14ac:dyDescent="0.35"/>
  <cols>
    <col min="1" max="1" width="9.54296875" customWidth="1"/>
    <col min="2" max="2" width="37.54296875" customWidth="1"/>
    <col min="3" max="3" width="3.1796875" customWidth="1"/>
    <col min="4" max="4" width="16" style="1" customWidth="1"/>
    <col min="5" max="5" width="18.26953125" style="18" bestFit="1" customWidth="1"/>
    <col min="6" max="6" width="3" style="1" customWidth="1"/>
    <col min="7" max="7" width="13.26953125" customWidth="1"/>
    <col min="8" max="8" width="2.54296875" customWidth="1"/>
    <col min="9" max="9" width="7.453125" customWidth="1"/>
    <col min="10" max="10" width="6.1796875" customWidth="1"/>
    <col min="11" max="11" width="128.54296875" customWidth="1"/>
    <col min="12" max="12" width="10.453125" bestFit="1" customWidth="1"/>
  </cols>
  <sheetData>
    <row r="1" spans="1:14" ht="90.65" customHeight="1" thickBot="1" x14ac:dyDescent="0.4"/>
    <row r="2" spans="1:14" ht="47.15" customHeight="1" thickBot="1" x14ac:dyDescent="0.45">
      <c r="A2" s="31"/>
      <c r="B2" s="32" t="s">
        <v>36</v>
      </c>
      <c r="C2" s="33"/>
      <c r="D2" s="34"/>
      <c r="E2" s="35"/>
      <c r="F2" s="34"/>
      <c r="G2" s="33"/>
      <c r="H2" s="36"/>
      <c r="J2" s="137" t="s">
        <v>93</v>
      </c>
      <c r="K2" s="138"/>
    </row>
    <row r="3" spans="1:14" x14ac:dyDescent="0.35">
      <c r="A3" s="37"/>
      <c r="B3" s="38"/>
      <c r="C3" s="38"/>
      <c r="D3" s="39"/>
      <c r="E3" s="40"/>
      <c r="F3" s="39"/>
      <c r="G3" s="38"/>
      <c r="H3" s="41"/>
      <c r="J3" s="138" t="s">
        <v>91</v>
      </c>
      <c r="K3" s="138"/>
    </row>
    <row r="4" spans="1:14" x14ac:dyDescent="0.35">
      <c r="A4" s="42"/>
      <c r="B4" s="3"/>
      <c r="C4" s="3"/>
      <c r="D4" s="4"/>
      <c r="E4" s="19"/>
      <c r="F4" s="4"/>
      <c r="G4" s="3"/>
      <c r="H4" s="43"/>
      <c r="J4" s="116" t="s">
        <v>88</v>
      </c>
      <c r="K4" s="138" t="s">
        <v>109</v>
      </c>
    </row>
    <row r="5" spans="1:14" x14ac:dyDescent="0.35">
      <c r="A5" s="42"/>
      <c r="B5" s="3" t="s">
        <v>14</v>
      </c>
      <c r="C5" s="3"/>
      <c r="D5" s="4"/>
      <c r="E5" s="61"/>
      <c r="F5" s="4"/>
      <c r="G5" s="3"/>
      <c r="H5" s="43"/>
      <c r="J5" s="116" t="s">
        <v>85</v>
      </c>
      <c r="K5" s="138" t="s">
        <v>107</v>
      </c>
    </row>
    <row r="6" spans="1:14" x14ac:dyDescent="0.35">
      <c r="A6" s="42"/>
      <c r="B6" s="23" t="s">
        <v>15</v>
      </c>
      <c r="C6" s="3"/>
      <c r="D6" s="4"/>
      <c r="E6" s="62"/>
      <c r="F6" s="4"/>
      <c r="G6" s="3"/>
      <c r="H6" s="43"/>
      <c r="J6" s="116" t="s">
        <v>87</v>
      </c>
      <c r="K6" s="138" t="s">
        <v>108</v>
      </c>
      <c r="L6" s="108"/>
      <c r="M6" s="109"/>
      <c r="N6" s="109"/>
    </row>
    <row r="7" spans="1:14" x14ac:dyDescent="0.35">
      <c r="A7" s="42"/>
      <c r="B7" s="23"/>
      <c r="C7" s="3"/>
      <c r="D7" s="4"/>
      <c r="E7" s="44"/>
      <c r="F7" s="4"/>
      <c r="G7" s="3"/>
      <c r="H7" s="43"/>
      <c r="J7" s="116" t="s">
        <v>86</v>
      </c>
      <c r="K7" s="139" t="s">
        <v>116</v>
      </c>
      <c r="L7" s="108"/>
      <c r="M7" s="109"/>
      <c r="N7" s="109"/>
    </row>
    <row r="8" spans="1:14" x14ac:dyDescent="0.35">
      <c r="A8" s="45"/>
      <c r="B8" s="8" t="s">
        <v>9</v>
      </c>
      <c r="C8" s="3"/>
      <c r="D8" s="4"/>
      <c r="E8" s="17" t="s">
        <v>16</v>
      </c>
      <c r="F8" s="16"/>
      <c r="G8" s="9" t="s">
        <v>17</v>
      </c>
      <c r="H8" s="43"/>
      <c r="J8" s="116" t="s">
        <v>90</v>
      </c>
      <c r="K8" s="140" t="s">
        <v>106</v>
      </c>
      <c r="L8" s="108"/>
      <c r="M8" s="109"/>
      <c r="N8" s="109"/>
    </row>
    <row r="9" spans="1:14" x14ac:dyDescent="0.35">
      <c r="A9" s="42"/>
      <c r="B9" s="3"/>
      <c r="C9" s="3"/>
      <c r="D9" s="4"/>
      <c r="E9" s="19"/>
      <c r="F9" s="4"/>
      <c r="G9" s="3"/>
      <c r="H9" s="43"/>
      <c r="J9" s="141"/>
      <c r="K9" s="142" t="s">
        <v>120</v>
      </c>
      <c r="L9" s="110"/>
      <c r="M9" s="109"/>
      <c r="N9" s="109"/>
    </row>
    <row r="10" spans="1:14" x14ac:dyDescent="0.35">
      <c r="A10" s="42"/>
      <c r="B10" s="23" t="s">
        <v>28</v>
      </c>
      <c r="C10" s="3"/>
      <c r="D10" s="4"/>
      <c r="E10" s="19"/>
      <c r="F10" s="4"/>
      <c r="G10" s="63"/>
      <c r="H10" s="43"/>
      <c r="J10" s="141"/>
      <c r="K10" s="143" t="s">
        <v>121</v>
      </c>
      <c r="L10" s="110"/>
      <c r="M10" s="109"/>
      <c r="N10" s="109"/>
    </row>
    <row r="11" spans="1:14" x14ac:dyDescent="0.35">
      <c r="A11" s="42"/>
      <c r="B11" s="3"/>
      <c r="C11" s="3"/>
      <c r="D11" s="4"/>
      <c r="E11" s="19"/>
      <c r="F11" s="4"/>
      <c r="G11" s="3"/>
      <c r="H11" s="43"/>
      <c r="J11" s="141"/>
      <c r="K11" s="143" t="s">
        <v>122</v>
      </c>
      <c r="L11" s="110"/>
      <c r="M11" s="111"/>
      <c r="N11" s="111"/>
    </row>
    <row r="12" spans="1:14" x14ac:dyDescent="0.35">
      <c r="A12" s="46" t="s">
        <v>10</v>
      </c>
      <c r="B12" s="47" t="s">
        <v>22</v>
      </c>
      <c r="C12" s="3"/>
      <c r="D12" s="4"/>
      <c r="E12" s="19"/>
      <c r="F12" s="4"/>
      <c r="G12" s="3"/>
      <c r="H12" s="43"/>
      <c r="J12" s="116" t="s">
        <v>92</v>
      </c>
      <c r="K12" s="138" t="s">
        <v>89</v>
      </c>
      <c r="M12" s="111"/>
      <c r="N12" s="111"/>
    </row>
    <row r="13" spans="1:14" x14ac:dyDescent="0.35">
      <c r="A13" s="48"/>
      <c r="B13" s="67" t="s">
        <v>0</v>
      </c>
      <c r="C13" s="3"/>
      <c r="D13" s="63"/>
      <c r="E13" s="19"/>
      <c r="F13" s="4"/>
      <c r="G13" s="3"/>
      <c r="H13" s="43"/>
      <c r="J13" s="141"/>
      <c r="K13" s="138" t="s">
        <v>123</v>
      </c>
      <c r="L13" s="134"/>
      <c r="M13" s="111"/>
      <c r="N13" s="111"/>
    </row>
    <row r="14" spans="1:14" x14ac:dyDescent="0.35">
      <c r="A14" s="48"/>
      <c r="B14" s="68" t="s">
        <v>8</v>
      </c>
      <c r="C14" s="3"/>
      <c r="D14" s="65"/>
      <c r="E14" s="19"/>
      <c r="F14" s="4"/>
      <c r="G14" s="3"/>
      <c r="H14" s="43"/>
      <c r="J14" s="138"/>
      <c r="K14" s="144"/>
      <c r="L14" s="110"/>
      <c r="M14" s="111"/>
      <c r="N14" s="111"/>
    </row>
    <row r="15" spans="1:14" ht="16" x14ac:dyDescent="0.4">
      <c r="A15" s="48"/>
      <c r="B15" s="2" t="s">
        <v>1</v>
      </c>
      <c r="C15" s="3"/>
      <c r="D15" s="4"/>
      <c r="E15" s="59">
        <f>D13-D14</f>
        <v>0</v>
      </c>
      <c r="F15" s="4"/>
      <c r="G15" s="52">
        <f>G10+E15</f>
        <v>0</v>
      </c>
      <c r="H15" s="43"/>
      <c r="J15" s="145"/>
      <c r="K15" s="137" t="s">
        <v>102</v>
      </c>
      <c r="L15" s="109"/>
      <c r="M15" s="109"/>
      <c r="N15" s="109"/>
    </row>
    <row r="16" spans="1:14" ht="14.15" customHeight="1" x14ac:dyDescent="0.35">
      <c r="A16" s="48"/>
      <c r="B16" s="2"/>
      <c r="C16" s="3"/>
      <c r="D16" s="4"/>
      <c r="E16" s="19"/>
      <c r="F16" s="4"/>
      <c r="G16" s="3"/>
      <c r="H16" s="43"/>
      <c r="J16" s="146" t="s">
        <v>88</v>
      </c>
      <c r="K16" s="142" t="s">
        <v>117</v>
      </c>
      <c r="M16" s="109"/>
      <c r="N16" s="109"/>
    </row>
    <row r="17" spans="1:19" ht="29" x14ac:dyDescent="0.35">
      <c r="A17" s="46" t="s">
        <v>11</v>
      </c>
      <c r="B17" s="47" t="s">
        <v>23</v>
      </c>
      <c r="C17" s="3"/>
      <c r="D17" s="4"/>
      <c r="E17" s="19"/>
      <c r="F17" s="4"/>
      <c r="G17" s="3"/>
      <c r="H17" s="43"/>
      <c r="J17" s="116"/>
      <c r="K17" s="147" t="s">
        <v>113</v>
      </c>
      <c r="M17" s="109"/>
      <c r="N17" s="109"/>
    </row>
    <row r="18" spans="1:19" ht="15.65" customHeight="1" x14ac:dyDescent="0.35">
      <c r="A18" s="48"/>
      <c r="B18" s="2" t="s">
        <v>8</v>
      </c>
      <c r="C18" s="3"/>
      <c r="D18" s="63"/>
      <c r="E18" s="19"/>
      <c r="F18" s="4"/>
      <c r="G18" s="3"/>
      <c r="H18" s="43"/>
      <c r="J18" s="146" t="s">
        <v>85</v>
      </c>
      <c r="K18" s="148" t="s">
        <v>110</v>
      </c>
      <c r="L18" s="109"/>
      <c r="M18" s="109"/>
      <c r="N18" s="109"/>
    </row>
    <row r="19" spans="1:19" x14ac:dyDescent="0.35">
      <c r="A19" s="48"/>
      <c r="B19" s="2" t="s">
        <v>2</v>
      </c>
      <c r="C19" s="3"/>
      <c r="D19" s="63"/>
      <c r="E19" s="19"/>
      <c r="F19" s="4"/>
      <c r="G19" s="3"/>
      <c r="H19" s="50"/>
      <c r="J19" s="138"/>
      <c r="K19" s="145"/>
      <c r="L19" s="131"/>
      <c r="M19" s="131"/>
      <c r="N19" s="131"/>
      <c r="O19" s="131"/>
      <c r="P19" s="131"/>
      <c r="Q19" s="131"/>
      <c r="R19" s="131"/>
      <c r="S19" s="132"/>
    </row>
    <row r="20" spans="1:19" ht="16" x14ac:dyDescent="0.4">
      <c r="A20" s="48"/>
      <c r="B20" s="5" t="s">
        <v>3</v>
      </c>
      <c r="C20" s="3"/>
      <c r="D20" s="64"/>
      <c r="E20" s="19"/>
      <c r="F20" s="4"/>
      <c r="G20" s="3"/>
      <c r="H20" s="43"/>
      <c r="J20" s="145"/>
      <c r="K20" s="149" t="s">
        <v>96</v>
      </c>
      <c r="L20" s="109"/>
      <c r="M20" s="109"/>
      <c r="N20" s="109"/>
    </row>
    <row r="21" spans="1:19" x14ac:dyDescent="0.35">
      <c r="A21" s="48"/>
      <c r="B21" s="2" t="s">
        <v>4</v>
      </c>
      <c r="C21" s="3"/>
      <c r="D21" s="4"/>
      <c r="E21" s="49">
        <f>D18-D19-D20</f>
        <v>0</v>
      </c>
      <c r="F21" s="4"/>
      <c r="G21" s="52">
        <f>G15+E21</f>
        <v>0</v>
      </c>
      <c r="H21" s="43"/>
      <c r="J21" s="150" t="s">
        <v>88</v>
      </c>
      <c r="K21" s="142" t="s">
        <v>111</v>
      </c>
    </row>
    <row r="22" spans="1:19" x14ac:dyDescent="0.35">
      <c r="A22" s="48"/>
      <c r="B22" s="2"/>
      <c r="C22" s="3"/>
      <c r="D22" s="4"/>
      <c r="E22" s="19"/>
      <c r="F22" s="4"/>
      <c r="G22" s="3"/>
      <c r="H22" s="43"/>
      <c r="J22" s="150" t="s">
        <v>85</v>
      </c>
      <c r="K22" s="142" t="s">
        <v>112</v>
      </c>
    </row>
    <row r="23" spans="1:19" ht="29" x14ac:dyDescent="0.35">
      <c r="A23" s="46" t="s">
        <v>12</v>
      </c>
      <c r="B23" s="12" t="s">
        <v>24</v>
      </c>
      <c r="C23" s="3"/>
      <c r="D23" s="4"/>
      <c r="E23" s="19"/>
      <c r="F23" s="4"/>
      <c r="G23" s="53"/>
      <c r="H23" s="43"/>
      <c r="J23" s="143"/>
      <c r="K23" s="147" t="s">
        <v>126</v>
      </c>
    </row>
    <row r="24" spans="1:19" x14ac:dyDescent="0.35">
      <c r="A24" s="48"/>
      <c r="B24" s="2" t="s">
        <v>2</v>
      </c>
      <c r="C24" s="3"/>
      <c r="D24" s="63"/>
      <c r="E24" s="19"/>
      <c r="F24" s="4"/>
      <c r="G24" s="53"/>
      <c r="H24" s="43"/>
      <c r="J24" s="138"/>
      <c r="K24" s="145"/>
    </row>
    <row r="25" spans="1:19" ht="16" x14ac:dyDescent="0.4">
      <c r="A25" s="48"/>
      <c r="B25" s="5" t="s">
        <v>6</v>
      </c>
      <c r="C25" s="3"/>
      <c r="D25" s="65"/>
      <c r="E25" s="19"/>
      <c r="F25" s="4"/>
      <c r="G25" s="3"/>
      <c r="H25" s="43"/>
      <c r="I25" s="15"/>
      <c r="J25" s="145"/>
      <c r="K25" s="137" t="s">
        <v>97</v>
      </c>
    </row>
    <row r="26" spans="1:19" ht="15.65" customHeight="1" x14ac:dyDescent="0.35">
      <c r="A26" s="48"/>
      <c r="B26" s="2" t="s">
        <v>94</v>
      </c>
      <c r="C26" s="3"/>
      <c r="D26" s="4"/>
      <c r="E26" s="49">
        <f>D24-D25</f>
        <v>0</v>
      </c>
      <c r="F26" s="4"/>
      <c r="G26" s="52">
        <f>G21+E26</f>
        <v>0</v>
      </c>
      <c r="H26" s="43"/>
      <c r="J26" s="116" t="s">
        <v>88</v>
      </c>
      <c r="K26" s="142" t="s">
        <v>124</v>
      </c>
      <c r="L26" s="60"/>
    </row>
    <row r="27" spans="1:19" x14ac:dyDescent="0.35">
      <c r="A27" s="48"/>
      <c r="B27" s="2"/>
      <c r="C27" s="3"/>
      <c r="D27" s="4"/>
      <c r="E27" s="19"/>
      <c r="F27" s="4"/>
      <c r="G27" s="53"/>
      <c r="H27" s="43"/>
      <c r="J27" s="150"/>
      <c r="K27" s="142" t="s">
        <v>95</v>
      </c>
    </row>
    <row r="28" spans="1:19" ht="29" x14ac:dyDescent="0.35">
      <c r="A28" s="46" t="s">
        <v>13</v>
      </c>
      <c r="B28" s="12" t="s">
        <v>25</v>
      </c>
      <c r="C28" s="3"/>
      <c r="D28" s="4"/>
      <c r="E28" s="19"/>
      <c r="F28" s="4"/>
      <c r="G28" s="3"/>
      <c r="H28" s="43"/>
      <c r="J28" s="146"/>
      <c r="K28" s="147" t="s">
        <v>128</v>
      </c>
    </row>
    <row r="29" spans="1:19" x14ac:dyDescent="0.35">
      <c r="A29" s="48"/>
      <c r="B29" s="2" t="s">
        <v>3</v>
      </c>
      <c r="C29" s="3"/>
      <c r="D29" s="63"/>
      <c r="E29" s="19"/>
      <c r="F29" s="4"/>
      <c r="G29" s="3"/>
      <c r="H29" s="43"/>
      <c r="J29" s="138"/>
      <c r="K29" s="145"/>
    </row>
    <row r="30" spans="1:19" ht="16" x14ac:dyDescent="0.4">
      <c r="A30" s="48"/>
      <c r="B30" s="2" t="s">
        <v>5</v>
      </c>
      <c r="C30" s="3"/>
      <c r="D30" s="63"/>
      <c r="E30" s="19"/>
      <c r="F30" s="4"/>
      <c r="G30" s="3"/>
      <c r="H30" s="43"/>
      <c r="J30" s="145"/>
      <c r="K30" s="149" t="s">
        <v>98</v>
      </c>
    </row>
    <row r="31" spans="1:19" ht="14.5" customHeight="1" x14ac:dyDescent="0.35">
      <c r="A31" s="48"/>
      <c r="B31" s="5" t="s">
        <v>26</v>
      </c>
      <c r="C31" s="3"/>
      <c r="D31" s="64"/>
      <c r="E31" s="19"/>
      <c r="F31" s="4"/>
      <c r="G31" s="3"/>
      <c r="H31" s="43"/>
      <c r="J31" s="116" t="s">
        <v>88</v>
      </c>
      <c r="K31" s="142" t="s">
        <v>125</v>
      </c>
    </row>
    <row r="32" spans="1:19" ht="29" x14ac:dyDescent="0.35">
      <c r="A32" s="48"/>
      <c r="B32" s="2" t="s">
        <v>7</v>
      </c>
      <c r="C32" s="3"/>
      <c r="D32" s="4"/>
      <c r="E32" s="49">
        <f>D29-D30-D31</f>
        <v>0</v>
      </c>
      <c r="F32" s="4"/>
      <c r="G32" s="52">
        <f>G26+E32</f>
        <v>0</v>
      </c>
      <c r="H32" s="43"/>
      <c r="J32" s="146" t="s">
        <v>85</v>
      </c>
      <c r="K32" s="142" t="s">
        <v>129</v>
      </c>
    </row>
    <row r="33" spans="1:11" ht="29" x14ac:dyDescent="0.35">
      <c r="A33" s="48"/>
      <c r="B33" s="2"/>
      <c r="C33" s="3"/>
      <c r="D33" s="4"/>
      <c r="E33" s="19"/>
      <c r="F33" s="4"/>
      <c r="G33" s="3"/>
      <c r="H33" s="43"/>
      <c r="J33" s="116"/>
      <c r="K33" s="147" t="s">
        <v>127</v>
      </c>
    </row>
    <row r="34" spans="1:11" ht="16" x14ac:dyDescent="0.4">
      <c r="A34" s="46" t="s">
        <v>20</v>
      </c>
      <c r="B34" s="12" t="s">
        <v>27</v>
      </c>
      <c r="C34" s="3"/>
      <c r="D34" s="66"/>
      <c r="E34" s="49">
        <f>D34</f>
        <v>0</v>
      </c>
      <c r="F34" s="4"/>
      <c r="G34" s="13">
        <f>G32+E34</f>
        <v>0</v>
      </c>
      <c r="H34" s="43"/>
      <c r="J34" s="145"/>
      <c r="K34" s="149"/>
    </row>
    <row r="35" spans="1:11" ht="16" x14ac:dyDescent="0.4">
      <c r="A35" s="48"/>
      <c r="B35" s="2"/>
      <c r="C35" s="3"/>
      <c r="D35" s="4"/>
      <c r="E35" s="19"/>
      <c r="F35" s="4"/>
      <c r="G35" s="3"/>
      <c r="H35" s="43"/>
      <c r="J35" s="145"/>
      <c r="K35" s="149" t="s">
        <v>118</v>
      </c>
    </row>
    <row r="36" spans="1:11" x14ac:dyDescent="0.35">
      <c r="A36" s="42"/>
      <c r="B36" s="2"/>
      <c r="C36" s="3"/>
      <c r="D36" s="4"/>
      <c r="E36" s="19"/>
      <c r="F36" s="4"/>
      <c r="G36" s="3"/>
      <c r="H36" s="43"/>
      <c r="J36" s="116" t="s">
        <v>88</v>
      </c>
      <c r="K36" s="138" t="s">
        <v>114</v>
      </c>
    </row>
    <row r="37" spans="1:11" ht="29.5" thickBot="1" x14ac:dyDescent="0.4">
      <c r="A37" s="42"/>
      <c r="B37" s="12" t="s">
        <v>21</v>
      </c>
      <c r="C37" s="23"/>
      <c r="D37" s="54"/>
      <c r="E37" s="55"/>
      <c r="F37" s="54"/>
      <c r="G37" s="14">
        <f>G34</f>
        <v>0</v>
      </c>
      <c r="H37" s="43"/>
      <c r="J37" s="151" t="s">
        <v>85</v>
      </c>
      <c r="K37" s="152" t="s">
        <v>119</v>
      </c>
    </row>
    <row r="38" spans="1:11" ht="15.5" thickTop="1" thickBot="1" x14ac:dyDescent="0.4">
      <c r="A38" s="51"/>
      <c r="B38" s="56"/>
      <c r="C38" s="21"/>
      <c r="D38" s="24"/>
      <c r="E38" s="57"/>
      <c r="F38" s="24"/>
      <c r="G38" s="21"/>
      <c r="H38" s="58"/>
      <c r="J38" s="145"/>
      <c r="K38" s="145"/>
    </row>
    <row r="39" spans="1:11" ht="16" x14ac:dyDescent="0.4">
      <c r="B39" s="6"/>
      <c r="J39" s="146"/>
      <c r="K39" s="153" t="s">
        <v>115</v>
      </c>
    </row>
    <row r="40" spans="1:11" ht="18.649999999999999" customHeight="1" x14ac:dyDescent="0.35">
      <c r="B40" s="6"/>
      <c r="J40" s="116" t="s">
        <v>88</v>
      </c>
      <c r="K40" s="142" t="s">
        <v>103</v>
      </c>
    </row>
    <row r="41" spans="1:11" x14ac:dyDescent="0.35">
      <c r="B41" s="6"/>
    </row>
  </sheetData>
  <sheetProtection formatCells="0"/>
  <pageMargins left="0.7" right="0.7" top="0.75" bottom="0.75" header="0.3" footer="0.3"/>
  <pageSetup scale="41" orientation="portrait" r:id="rId1"/>
  <ignoredErrors>
    <ignoredError sqref="J4:J16 J36:J40 J18:J3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4" workbookViewId="0">
      <selection activeCell="AVS16573" sqref="AVS16573"/>
    </sheetView>
  </sheetViews>
  <sheetFormatPr defaultRowHeight="14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topLeftCell="A4" workbookViewId="0">
      <selection activeCell="F27" sqref="F27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D15" sqref="D15"/>
    </sheetView>
  </sheetViews>
  <sheetFormatPr defaultRowHeight="14.5" x14ac:dyDescent="0.35"/>
  <cols>
    <col min="1" max="1" width="15.453125" customWidth="1"/>
    <col min="2" max="2" width="14.54296875" customWidth="1"/>
    <col min="3" max="3" width="70" customWidth="1"/>
    <col min="4" max="4" width="15.81640625" customWidth="1"/>
    <col min="5" max="5" width="2.1796875" customWidth="1"/>
    <col min="6" max="6" width="5.453125" customWidth="1"/>
    <col min="7" max="7" width="141.81640625" customWidth="1"/>
    <col min="8" max="8" width="17.453125" style="128" customWidth="1"/>
  </cols>
  <sheetData>
    <row r="1" spans="1:8" x14ac:dyDescent="0.35">
      <c r="A1" s="3" t="s">
        <v>14</v>
      </c>
      <c r="B1" s="69">
        <f>Recon!E5</f>
        <v>0</v>
      </c>
    </row>
    <row r="2" spans="1:8" x14ac:dyDescent="0.35">
      <c r="A2" s="23" t="s">
        <v>15</v>
      </c>
      <c r="B2" s="175">
        <f>Recon!E6</f>
        <v>0</v>
      </c>
    </row>
    <row r="4" spans="1:8" x14ac:dyDescent="0.35">
      <c r="F4" s="114" t="s">
        <v>93</v>
      </c>
    </row>
    <row r="5" spans="1:8" x14ac:dyDescent="0.35">
      <c r="A5" s="7" t="s">
        <v>29</v>
      </c>
      <c r="D5" s="27">
        <f>Recon!E15</f>
        <v>0</v>
      </c>
      <c r="F5" s="109" t="s">
        <v>105</v>
      </c>
    </row>
    <row r="6" spans="1:8" ht="15" thickBot="1" x14ac:dyDescent="0.4">
      <c r="G6" t="s">
        <v>101</v>
      </c>
      <c r="H6" s="129"/>
    </row>
    <row r="7" spans="1:8" ht="15" thickBot="1" x14ac:dyDescent="0.4">
      <c r="A7" s="28" t="s">
        <v>30</v>
      </c>
      <c r="B7" s="29" t="s">
        <v>18</v>
      </c>
      <c r="C7" s="20" t="s">
        <v>31</v>
      </c>
      <c r="D7" s="30" t="s">
        <v>19</v>
      </c>
      <c r="F7" s="115"/>
      <c r="G7" s="112"/>
      <c r="H7" s="129"/>
    </row>
    <row r="8" spans="1:8" x14ac:dyDescent="0.35">
      <c r="A8" s="157"/>
      <c r="B8" s="157"/>
      <c r="C8" s="157"/>
      <c r="D8" s="158"/>
      <c r="F8" s="115"/>
      <c r="G8" s="109"/>
    </row>
    <row r="9" spans="1:8" x14ac:dyDescent="0.35">
      <c r="A9" s="159"/>
      <c r="B9" s="157"/>
      <c r="C9" s="157"/>
      <c r="D9" s="158"/>
      <c r="F9" s="115"/>
    </row>
    <row r="10" spans="1:8" x14ac:dyDescent="0.35">
      <c r="A10" s="157"/>
      <c r="B10" s="157"/>
      <c r="C10" s="157"/>
      <c r="D10" s="158"/>
      <c r="F10" s="115"/>
    </row>
    <row r="11" spans="1:8" x14ac:dyDescent="0.35">
      <c r="A11" s="157"/>
      <c r="B11" s="157"/>
      <c r="C11" s="157"/>
      <c r="D11" s="158"/>
      <c r="F11" s="117"/>
    </row>
    <row r="12" spans="1:8" x14ac:dyDescent="0.35">
      <c r="A12" s="157"/>
      <c r="B12" s="157"/>
      <c r="C12" s="157"/>
      <c r="D12" s="158"/>
      <c r="F12" s="117"/>
    </row>
    <row r="13" spans="1:8" x14ac:dyDescent="0.35">
      <c r="A13" s="157"/>
      <c r="B13" s="157"/>
      <c r="C13" s="157"/>
      <c r="D13" s="158"/>
      <c r="F13" s="117"/>
    </row>
    <row r="14" spans="1:8" x14ac:dyDescent="0.35">
      <c r="A14" s="157"/>
      <c r="B14" s="157"/>
      <c r="C14" s="157"/>
      <c r="D14" s="158"/>
      <c r="F14" s="115"/>
    </row>
    <row r="15" spans="1:8" x14ac:dyDescent="0.35">
      <c r="A15" s="157"/>
      <c r="B15" s="157"/>
      <c r="C15" s="157"/>
      <c r="D15" s="158"/>
      <c r="F15" s="118"/>
    </row>
    <row r="16" spans="1:8" x14ac:dyDescent="0.35">
      <c r="A16" s="157"/>
      <c r="B16" s="157"/>
      <c r="C16" s="157"/>
      <c r="D16" s="158"/>
      <c r="F16" s="119"/>
    </row>
    <row r="17" spans="1:4" x14ac:dyDescent="0.35">
      <c r="A17" s="157"/>
      <c r="B17" s="157"/>
      <c r="C17" s="157"/>
      <c r="D17" s="158"/>
    </row>
    <row r="18" spans="1:4" x14ac:dyDescent="0.35">
      <c r="A18" s="157"/>
      <c r="B18" s="157"/>
      <c r="C18" s="157"/>
      <c r="D18" s="158"/>
    </row>
    <row r="19" spans="1:4" x14ac:dyDescent="0.35">
      <c r="A19" s="157"/>
      <c r="B19" s="157"/>
      <c r="C19" s="157"/>
      <c r="D19" s="158"/>
    </row>
    <row r="20" spans="1:4" ht="15" thickBot="1" x14ac:dyDescent="0.4">
      <c r="A20" s="160"/>
      <c r="B20" s="160"/>
      <c r="C20" s="160"/>
      <c r="D20" s="161"/>
    </row>
    <row r="21" spans="1:4" ht="15" thickBot="1" x14ac:dyDescent="0.4">
      <c r="C21" s="7" t="s">
        <v>32</v>
      </c>
      <c r="D21" s="22">
        <f>D5-SUM(D8:D20)</f>
        <v>0</v>
      </c>
    </row>
    <row r="22" spans="1:4" ht="15" thickTop="1" x14ac:dyDescent="0.35"/>
  </sheetData>
  <pageMargins left="0.7" right="0.7" top="0.75" bottom="0.75" header="0.3" footer="0.3"/>
  <pageSetup orientation="portrait" horizontalDpi="300" verticalDpi="300" r:id="rId1"/>
  <ignoredErrors>
    <ignoredError sqref="F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workbookViewId="0">
      <selection activeCell="C12" sqref="C12"/>
    </sheetView>
  </sheetViews>
  <sheetFormatPr defaultRowHeight="14.5" x14ac:dyDescent="0.35"/>
  <cols>
    <col min="1" max="1" width="15.453125" customWidth="1"/>
    <col min="2" max="2" width="14.54296875" customWidth="1"/>
    <col min="3" max="3" width="70.1796875" customWidth="1"/>
    <col min="4" max="4" width="15.54296875" customWidth="1"/>
    <col min="5" max="5" width="1.81640625" customWidth="1"/>
    <col min="6" max="6" width="5.1796875" customWidth="1"/>
    <col min="7" max="7" width="133.54296875" customWidth="1"/>
  </cols>
  <sheetData>
    <row r="1" spans="1:8" x14ac:dyDescent="0.35">
      <c r="A1" s="3" t="s">
        <v>14</v>
      </c>
      <c r="B1" s="154">
        <f>Recon!E5</f>
        <v>0</v>
      </c>
    </row>
    <row r="2" spans="1:8" x14ac:dyDescent="0.35">
      <c r="A2" s="23" t="s">
        <v>15</v>
      </c>
      <c r="B2" s="176">
        <f>Recon!E6</f>
        <v>0</v>
      </c>
    </row>
    <row r="4" spans="1:8" x14ac:dyDescent="0.35">
      <c r="F4" s="156" t="s">
        <v>93</v>
      </c>
      <c r="G4" s="145"/>
    </row>
    <row r="5" spans="1:8" x14ac:dyDescent="0.35">
      <c r="A5" s="11" t="s">
        <v>33</v>
      </c>
      <c r="D5" s="155">
        <f>Recon!E21</f>
        <v>0</v>
      </c>
      <c r="F5" s="138" t="s">
        <v>104</v>
      </c>
      <c r="G5" s="130"/>
    </row>
    <row r="6" spans="1:8" ht="15" thickBot="1" x14ac:dyDescent="0.4">
      <c r="G6" s="145" t="s">
        <v>101</v>
      </c>
    </row>
    <row r="7" spans="1:8" ht="15" thickBot="1" x14ac:dyDescent="0.4">
      <c r="A7" s="122" t="s">
        <v>30</v>
      </c>
      <c r="B7" s="123" t="s">
        <v>18</v>
      </c>
      <c r="C7" s="124" t="s">
        <v>31</v>
      </c>
      <c r="D7" s="125" t="s">
        <v>19</v>
      </c>
      <c r="F7" s="115"/>
      <c r="G7" s="120"/>
    </row>
    <row r="8" spans="1:8" x14ac:dyDescent="0.35">
      <c r="A8" s="157"/>
      <c r="B8" s="157"/>
      <c r="C8" s="157"/>
      <c r="D8" s="157"/>
      <c r="F8" s="127"/>
      <c r="G8" s="121"/>
      <c r="H8" s="126"/>
    </row>
    <row r="9" spans="1:8" x14ac:dyDescent="0.35">
      <c r="A9" s="157"/>
      <c r="B9" s="157"/>
      <c r="C9" s="157"/>
      <c r="D9" s="157"/>
      <c r="F9" s="115"/>
    </row>
    <row r="10" spans="1:8" x14ac:dyDescent="0.35">
      <c r="A10" s="157"/>
      <c r="B10" s="157"/>
      <c r="C10" s="157"/>
      <c r="D10" s="157"/>
      <c r="F10" s="115"/>
    </row>
    <row r="11" spans="1:8" x14ac:dyDescent="0.35">
      <c r="A11" s="157"/>
      <c r="B11" s="157"/>
      <c r="C11" s="157"/>
      <c r="D11" s="157"/>
      <c r="F11" s="117"/>
    </row>
    <row r="12" spans="1:8" x14ac:dyDescent="0.35">
      <c r="A12" s="157"/>
      <c r="B12" s="157"/>
      <c r="C12" s="157"/>
      <c r="D12" s="157"/>
      <c r="F12" s="117"/>
    </row>
    <row r="13" spans="1:8" x14ac:dyDescent="0.35">
      <c r="A13" s="157"/>
      <c r="B13" s="157"/>
      <c r="C13" s="157"/>
      <c r="D13" s="157"/>
    </row>
    <row r="14" spans="1:8" x14ac:dyDescent="0.35">
      <c r="A14" s="157"/>
      <c r="B14" s="157"/>
      <c r="C14" s="157"/>
      <c r="D14" s="157"/>
    </row>
    <row r="15" spans="1:8" x14ac:dyDescent="0.35">
      <c r="A15" s="157"/>
      <c r="B15" s="157"/>
      <c r="C15" s="157"/>
      <c r="D15" s="157"/>
    </row>
    <row r="16" spans="1:8" x14ac:dyDescent="0.35">
      <c r="A16" s="157"/>
      <c r="B16" s="157"/>
      <c r="C16" s="157"/>
      <c r="D16" s="157"/>
    </row>
    <row r="17" spans="1:4" x14ac:dyDescent="0.35">
      <c r="A17" s="157"/>
      <c r="B17" s="157"/>
      <c r="C17" s="157"/>
      <c r="D17" s="157"/>
    </row>
    <row r="18" spans="1:4" x14ac:dyDescent="0.35">
      <c r="A18" s="157"/>
      <c r="B18" s="157"/>
      <c r="C18" s="157"/>
      <c r="D18" s="157"/>
    </row>
    <row r="19" spans="1:4" x14ac:dyDescent="0.35">
      <c r="A19" s="157"/>
      <c r="B19" s="157"/>
      <c r="C19" s="157"/>
      <c r="D19" s="157"/>
    </row>
    <row r="20" spans="1:4" ht="15" thickBot="1" x14ac:dyDescent="0.4">
      <c r="A20" s="160"/>
      <c r="B20" s="160"/>
      <c r="C20" s="160"/>
      <c r="D20" s="160"/>
    </row>
    <row r="21" spans="1:4" ht="15" thickBot="1" x14ac:dyDescent="0.4">
      <c r="C21" s="7" t="s">
        <v>32</v>
      </c>
      <c r="D21" s="22">
        <f>D5-SUM(D8:D20)</f>
        <v>0</v>
      </c>
    </row>
    <row r="22" spans="1:4" ht="15" thickTop="1" x14ac:dyDescent="0.35">
      <c r="B22" s="1"/>
    </row>
    <row r="23" spans="1:4" x14ac:dyDescent="0.35">
      <c r="B23" s="1"/>
    </row>
    <row r="24" spans="1:4" x14ac:dyDescent="0.35">
      <c r="B24" s="1"/>
    </row>
    <row r="25" spans="1:4" x14ac:dyDescent="0.35">
      <c r="B25" s="1"/>
    </row>
    <row r="26" spans="1:4" x14ac:dyDescent="0.35">
      <c r="B26" s="1"/>
    </row>
    <row r="27" spans="1:4" x14ac:dyDescent="0.35">
      <c r="B27" s="1"/>
    </row>
    <row r="28" spans="1:4" x14ac:dyDescent="0.35">
      <c r="B28" s="1"/>
    </row>
    <row r="29" spans="1:4" x14ac:dyDescent="0.35">
      <c r="B29" s="1"/>
    </row>
    <row r="30" spans="1:4" x14ac:dyDescent="0.35">
      <c r="B30" s="1"/>
    </row>
    <row r="31" spans="1:4" x14ac:dyDescent="0.35">
      <c r="B31" s="1"/>
    </row>
    <row r="32" spans="1:4" x14ac:dyDescent="0.35">
      <c r="B32" s="1"/>
    </row>
    <row r="33" spans="2:2" x14ac:dyDescent="0.35">
      <c r="B33" s="1"/>
    </row>
    <row r="34" spans="2:2" x14ac:dyDescent="0.35">
      <c r="B34" s="1"/>
    </row>
    <row r="35" spans="2:2" x14ac:dyDescent="0.35">
      <c r="B35" s="1"/>
    </row>
    <row r="36" spans="2:2" x14ac:dyDescent="0.35">
      <c r="B36" s="1"/>
    </row>
    <row r="37" spans="2:2" x14ac:dyDescent="0.35">
      <c r="B37" s="1"/>
    </row>
    <row r="38" spans="2:2" x14ac:dyDescent="0.35">
      <c r="B38" s="1"/>
    </row>
    <row r="39" spans="2:2" x14ac:dyDescent="0.35">
      <c r="B39" s="1"/>
    </row>
    <row r="40" spans="2:2" x14ac:dyDescent="0.35">
      <c r="B40" s="1"/>
    </row>
    <row r="41" spans="2:2" x14ac:dyDescent="0.35">
      <c r="B41" s="1"/>
    </row>
    <row r="42" spans="2:2" x14ac:dyDescent="0.35">
      <c r="B42" s="1"/>
    </row>
    <row r="43" spans="2:2" x14ac:dyDescent="0.35">
      <c r="B43" s="1"/>
    </row>
    <row r="44" spans="2:2" x14ac:dyDescent="0.35">
      <c r="B44" s="1"/>
    </row>
    <row r="45" spans="2:2" x14ac:dyDescent="0.35">
      <c r="B4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activeCell="B2" sqref="B2"/>
    </sheetView>
  </sheetViews>
  <sheetFormatPr defaultRowHeight="14.5" x14ac:dyDescent="0.35"/>
  <cols>
    <col min="1" max="1" width="15.7265625" customWidth="1"/>
    <col min="2" max="2" width="14.54296875" customWidth="1"/>
    <col min="3" max="3" width="69.7265625" customWidth="1"/>
    <col min="4" max="4" width="15.54296875" customWidth="1"/>
    <col min="5" max="5" width="2.54296875" customWidth="1"/>
    <col min="6" max="6" width="5.26953125" customWidth="1"/>
    <col min="7" max="7" width="115.81640625" customWidth="1"/>
  </cols>
  <sheetData>
    <row r="1" spans="1:7" x14ac:dyDescent="0.35">
      <c r="A1" s="3" t="s">
        <v>14</v>
      </c>
      <c r="B1" s="69">
        <f>Recon!E5</f>
        <v>0</v>
      </c>
    </row>
    <row r="2" spans="1:7" x14ac:dyDescent="0.35">
      <c r="A2" s="23" t="s">
        <v>15</v>
      </c>
      <c r="B2" s="175">
        <f>Recon!E6</f>
        <v>0</v>
      </c>
    </row>
    <row r="4" spans="1:7" x14ac:dyDescent="0.35">
      <c r="F4" s="114" t="s">
        <v>93</v>
      </c>
    </row>
    <row r="5" spans="1:7" x14ac:dyDescent="0.35">
      <c r="A5" s="10" t="s">
        <v>34</v>
      </c>
      <c r="D5" s="27">
        <f>Recon!E26</f>
        <v>0</v>
      </c>
      <c r="F5" s="109" t="s">
        <v>99</v>
      </c>
      <c r="G5" s="133"/>
    </row>
    <row r="6" spans="1:7" ht="15" thickBot="1" x14ac:dyDescent="0.4">
      <c r="G6" t="s">
        <v>101</v>
      </c>
    </row>
    <row r="7" spans="1:7" ht="17.149999999999999" customHeight="1" thickBot="1" x14ac:dyDescent="0.4">
      <c r="A7" s="28" t="s">
        <v>30</v>
      </c>
      <c r="B7" s="29" t="s">
        <v>18</v>
      </c>
      <c r="C7" s="20" t="s">
        <v>31</v>
      </c>
      <c r="D7" s="30" t="s">
        <v>19</v>
      </c>
      <c r="F7" s="115"/>
    </row>
    <row r="8" spans="1:7" x14ac:dyDescent="0.35">
      <c r="A8" s="157"/>
      <c r="B8" s="157"/>
      <c r="C8" s="157"/>
      <c r="D8" s="157"/>
      <c r="F8" s="115"/>
    </row>
    <row r="9" spans="1:7" x14ac:dyDescent="0.35">
      <c r="A9" s="157"/>
      <c r="B9" s="157"/>
      <c r="C9" s="157"/>
      <c r="D9" s="157"/>
      <c r="F9" s="115"/>
    </row>
    <row r="10" spans="1:7" x14ac:dyDescent="0.35">
      <c r="A10" s="157"/>
      <c r="B10" s="157"/>
      <c r="C10" s="157"/>
      <c r="D10" s="157"/>
      <c r="F10" s="115"/>
    </row>
    <row r="11" spans="1:7" x14ac:dyDescent="0.35">
      <c r="A11" s="157"/>
      <c r="B11" s="157"/>
      <c r="C11" s="157"/>
      <c r="D11" s="157"/>
      <c r="F11" s="117"/>
    </row>
    <row r="12" spans="1:7" x14ac:dyDescent="0.35">
      <c r="A12" s="157"/>
      <c r="B12" s="157"/>
      <c r="C12" s="157"/>
      <c r="D12" s="157"/>
    </row>
    <row r="13" spans="1:7" x14ac:dyDescent="0.35">
      <c r="A13" s="157"/>
      <c r="B13" s="157"/>
      <c r="C13" s="157"/>
      <c r="D13" s="157"/>
    </row>
    <row r="14" spans="1:7" x14ac:dyDescent="0.35">
      <c r="A14" s="157"/>
      <c r="B14" s="157"/>
      <c r="C14" s="157"/>
      <c r="D14" s="157"/>
    </row>
    <row r="15" spans="1:7" x14ac:dyDescent="0.35">
      <c r="A15" s="157"/>
      <c r="B15" s="157"/>
      <c r="C15" s="157"/>
      <c r="D15" s="157"/>
    </row>
    <row r="16" spans="1:7" x14ac:dyDescent="0.35">
      <c r="A16" s="157"/>
      <c r="B16" s="157"/>
      <c r="C16" s="157"/>
      <c r="D16" s="157"/>
    </row>
    <row r="17" spans="1:4" x14ac:dyDescent="0.35">
      <c r="A17" s="157"/>
      <c r="B17" s="157"/>
      <c r="C17" s="157"/>
      <c r="D17" s="157"/>
    </row>
    <row r="18" spans="1:4" x14ac:dyDescent="0.35">
      <c r="A18" s="157"/>
      <c r="B18" s="157"/>
      <c r="C18" s="157"/>
      <c r="D18" s="157"/>
    </row>
    <row r="19" spans="1:4" x14ac:dyDescent="0.35">
      <c r="A19" s="157"/>
      <c r="B19" s="157"/>
      <c r="C19" s="157"/>
      <c r="D19" s="157"/>
    </row>
    <row r="20" spans="1:4" ht="15" thickBot="1" x14ac:dyDescent="0.4">
      <c r="A20" s="160"/>
      <c r="B20" s="160"/>
      <c r="C20" s="160"/>
      <c r="D20" s="160"/>
    </row>
    <row r="21" spans="1:4" ht="15" thickBot="1" x14ac:dyDescent="0.4">
      <c r="C21" s="7" t="s">
        <v>32</v>
      </c>
      <c r="D21" s="22">
        <f>D5-SUM(D8:D20)</f>
        <v>0</v>
      </c>
    </row>
    <row r="22" spans="1:4" ht="15" thickTop="1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>
      <selection activeCell="B2" sqref="B2"/>
    </sheetView>
  </sheetViews>
  <sheetFormatPr defaultRowHeight="14.5" x14ac:dyDescent="0.35"/>
  <cols>
    <col min="1" max="1" width="15.26953125" customWidth="1"/>
    <col min="2" max="2" width="14.54296875" customWidth="1"/>
    <col min="3" max="3" width="70.1796875" customWidth="1"/>
    <col min="4" max="4" width="15.54296875" customWidth="1"/>
    <col min="5" max="5" width="2.453125" customWidth="1"/>
    <col min="6" max="6" width="5.1796875" customWidth="1"/>
    <col min="7" max="7" width="108" bestFit="1" customWidth="1"/>
  </cols>
  <sheetData>
    <row r="1" spans="1:7" x14ac:dyDescent="0.35">
      <c r="A1" s="3" t="s">
        <v>14</v>
      </c>
      <c r="B1" s="69">
        <f>Recon!E5</f>
        <v>0</v>
      </c>
    </row>
    <row r="2" spans="1:7" x14ac:dyDescent="0.35">
      <c r="A2" s="23" t="s">
        <v>15</v>
      </c>
      <c r="B2" s="175">
        <f>Recon!E6</f>
        <v>0</v>
      </c>
    </row>
    <row r="4" spans="1:7" x14ac:dyDescent="0.35">
      <c r="F4" s="114" t="s">
        <v>93</v>
      </c>
    </row>
    <row r="5" spans="1:7" x14ac:dyDescent="0.35">
      <c r="A5" s="12" t="s">
        <v>35</v>
      </c>
      <c r="D5" s="26">
        <f>Recon!E32</f>
        <v>0</v>
      </c>
      <c r="F5" s="109" t="s">
        <v>100</v>
      </c>
      <c r="G5" s="133"/>
    </row>
    <row r="6" spans="1:7" ht="15" thickBot="1" x14ac:dyDescent="0.4">
      <c r="G6" t="s">
        <v>101</v>
      </c>
    </row>
    <row r="7" spans="1:7" ht="15" thickBot="1" x14ac:dyDescent="0.4">
      <c r="A7" s="28" t="s">
        <v>30</v>
      </c>
      <c r="B7" s="29" t="s">
        <v>18</v>
      </c>
      <c r="C7" s="20" t="s">
        <v>31</v>
      </c>
      <c r="D7" s="30" t="s">
        <v>19</v>
      </c>
    </row>
    <row r="8" spans="1:7" x14ac:dyDescent="0.35">
      <c r="A8" s="157"/>
      <c r="B8" s="157"/>
      <c r="C8" s="157"/>
      <c r="D8" s="157"/>
    </row>
    <row r="9" spans="1:7" x14ac:dyDescent="0.35">
      <c r="A9" s="157"/>
      <c r="B9" s="157"/>
      <c r="C9" s="157"/>
      <c r="D9" s="157"/>
    </row>
    <row r="10" spans="1:7" x14ac:dyDescent="0.35">
      <c r="A10" s="157"/>
      <c r="B10" s="157"/>
      <c r="C10" s="157"/>
      <c r="D10" s="157"/>
      <c r="F10" s="113"/>
    </row>
    <row r="11" spans="1:7" x14ac:dyDescent="0.35">
      <c r="A11" s="157"/>
      <c r="B11" s="157"/>
      <c r="C11" s="157"/>
      <c r="D11" s="157"/>
    </row>
    <row r="12" spans="1:7" x14ac:dyDescent="0.35">
      <c r="A12" s="157"/>
      <c r="B12" s="157"/>
      <c r="C12" s="157"/>
      <c r="D12" s="157"/>
    </row>
    <row r="13" spans="1:7" x14ac:dyDescent="0.35">
      <c r="A13" s="157"/>
      <c r="B13" s="157"/>
      <c r="C13" s="157"/>
      <c r="D13" s="157"/>
    </row>
    <row r="14" spans="1:7" x14ac:dyDescent="0.35">
      <c r="A14" s="157"/>
      <c r="B14" s="157"/>
      <c r="C14" s="157"/>
      <c r="D14" s="157"/>
    </row>
    <row r="15" spans="1:7" x14ac:dyDescent="0.35">
      <c r="A15" s="157"/>
      <c r="B15" s="157"/>
      <c r="C15" s="157"/>
      <c r="D15" s="157"/>
    </row>
    <row r="16" spans="1:7" x14ac:dyDescent="0.35">
      <c r="A16" s="157"/>
      <c r="B16" s="157"/>
      <c r="C16" s="157"/>
      <c r="D16" s="157"/>
    </row>
    <row r="17" spans="1:4" x14ac:dyDescent="0.35">
      <c r="A17" s="157"/>
      <c r="B17" s="157"/>
      <c r="C17" s="157"/>
      <c r="D17" s="157"/>
    </row>
    <row r="18" spans="1:4" x14ac:dyDescent="0.35">
      <c r="A18" s="157"/>
      <c r="B18" s="157"/>
      <c r="C18" s="157"/>
      <c r="D18" s="157"/>
    </row>
    <row r="19" spans="1:4" x14ac:dyDescent="0.35">
      <c r="A19" s="157"/>
      <c r="B19" s="157"/>
      <c r="C19" s="157"/>
      <c r="D19" s="157"/>
    </row>
    <row r="20" spans="1:4" ht="15" thickBot="1" x14ac:dyDescent="0.4">
      <c r="A20" s="160"/>
      <c r="B20" s="160"/>
      <c r="C20" s="160"/>
      <c r="D20" s="160"/>
    </row>
    <row r="21" spans="1:4" ht="15" thickBot="1" x14ac:dyDescent="0.4">
      <c r="C21" s="7" t="s">
        <v>32</v>
      </c>
      <c r="D21" s="25">
        <f>D5-SUM(D8:D20)</f>
        <v>0</v>
      </c>
    </row>
    <row r="22" spans="1:4" ht="15" thickTop="1" x14ac:dyDescent="0.3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9"/>
  <sheetViews>
    <sheetView workbookViewId="0">
      <selection activeCell="I28" sqref="I28"/>
    </sheetView>
  </sheetViews>
  <sheetFormatPr defaultColWidth="8.54296875" defaultRowHeight="14.5" x14ac:dyDescent="0.35"/>
  <cols>
    <col min="1" max="1" width="27.1796875" style="70" customWidth="1"/>
    <col min="2" max="2" width="8.26953125" style="70" customWidth="1"/>
    <col min="3" max="3" width="43.26953125" style="70" customWidth="1"/>
    <col min="4" max="4" width="10.453125" style="70" customWidth="1"/>
    <col min="5" max="5" width="14.453125" style="70" bestFit="1" customWidth="1"/>
    <col min="6" max="8" width="13" style="70" customWidth="1"/>
    <col min="9" max="9" width="24.453125" style="89" customWidth="1"/>
    <col min="10" max="10" width="8.54296875" style="70"/>
    <col min="11" max="11" width="88.54296875" style="70" customWidth="1"/>
    <col min="12" max="16384" width="8.54296875" style="70"/>
  </cols>
  <sheetData>
    <row r="1" spans="1:9" ht="72.650000000000006" customHeight="1" x14ac:dyDescent="0.35">
      <c r="G1" s="192" t="s">
        <v>37</v>
      </c>
      <c r="H1" s="192"/>
      <c r="I1" s="173"/>
    </row>
    <row r="2" spans="1:9" ht="23" x14ac:dyDescent="0.35">
      <c r="A2" s="74" t="s">
        <v>68</v>
      </c>
      <c r="G2" s="192" t="s">
        <v>38</v>
      </c>
      <c r="H2" s="192"/>
      <c r="I2" s="174"/>
    </row>
    <row r="3" spans="1:9" ht="18" x14ac:dyDescent="0.35">
      <c r="A3" s="88" t="s">
        <v>69</v>
      </c>
    </row>
    <row r="4" spans="1:9" s="92" customFormat="1" ht="22.5" customHeight="1" x14ac:dyDescent="0.35">
      <c r="A4" s="193"/>
      <c r="B4" s="193"/>
      <c r="C4" s="193"/>
      <c r="D4" s="90"/>
      <c r="E4" s="194"/>
      <c r="F4" s="194"/>
      <c r="G4" s="194"/>
      <c r="H4" s="195"/>
      <c r="I4" s="91" t="s">
        <v>70</v>
      </c>
    </row>
    <row r="5" spans="1:9" ht="43.5" x14ac:dyDescent="0.35">
      <c r="A5" s="93" t="s">
        <v>71</v>
      </c>
      <c r="B5" s="94" t="s">
        <v>72</v>
      </c>
      <c r="C5" s="95" t="s">
        <v>73</v>
      </c>
      <c r="D5" s="95" t="s">
        <v>74</v>
      </c>
      <c r="E5" s="96" t="s">
        <v>75</v>
      </c>
      <c r="F5" s="96" t="s">
        <v>76</v>
      </c>
      <c r="G5" s="96" t="s">
        <v>77</v>
      </c>
      <c r="H5" s="96" t="s">
        <v>78</v>
      </c>
      <c r="I5" s="97" t="s">
        <v>79</v>
      </c>
    </row>
    <row r="6" spans="1:9" s="98" customFormat="1" x14ac:dyDescent="0.35">
      <c r="A6" s="162"/>
      <c r="B6" s="163"/>
      <c r="C6" s="163"/>
      <c r="D6" s="163"/>
      <c r="E6" s="163"/>
      <c r="F6" s="163"/>
      <c r="G6" s="163"/>
      <c r="H6" s="163"/>
      <c r="I6" s="164"/>
    </row>
    <row r="7" spans="1:9" s="99" customFormat="1" x14ac:dyDescent="0.35">
      <c r="A7" s="165"/>
      <c r="B7" s="166"/>
      <c r="C7" s="166"/>
      <c r="D7" s="166"/>
      <c r="E7" s="166"/>
      <c r="F7" s="166"/>
      <c r="G7" s="166"/>
      <c r="H7" s="166"/>
      <c r="I7" s="167"/>
    </row>
    <row r="8" spans="1:9" s="99" customFormat="1" x14ac:dyDescent="0.35">
      <c r="A8" s="165"/>
      <c r="B8" s="166"/>
      <c r="C8" s="166"/>
      <c r="D8" s="166"/>
      <c r="E8" s="166"/>
      <c r="F8" s="166"/>
      <c r="G8" s="166"/>
      <c r="H8" s="166"/>
      <c r="I8" s="167"/>
    </row>
    <row r="9" spans="1:9" s="99" customFormat="1" x14ac:dyDescent="0.35">
      <c r="A9" s="165"/>
      <c r="B9" s="166"/>
      <c r="C9" s="166"/>
      <c r="D9" s="166"/>
      <c r="E9" s="166"/>
      <c r="F9" s="166"/>
      <c r="G9" s="166"/>
      <c r="H9" s="166"/>
      <c r="I9" s="167"/>
    </row>
    <row r="10" spans="1:9" s="99" customFormat="1" x14ac:dyDescent="0.35">
      <c r="A10" s="165"/>
      <c r="B10" s="166"/>
      <c r="C10" s="166"/>
      <c r="D10" s="166"/>
      <c r="E10" s="166"/>
      <c r="F10" s="166"/>
      <c r="G10" s="166"/>
      <c r="H10" s="166"/>
      <c r="I10" s="167"/>
    </row>
    <row r="11" spans="1:9" s="99" customFormat="1" x14ac:dyDescent="0.35">
      <c r="A11" s="165"/>
      <c r="B11" s="166"/>
      <c r="C11" s="166"/>
      <c r="D11" s="166"/>
      <c r="E11" s="166"/>
      <c r="F11" s="166"/>
      <c r="G11" s="166"/>
      <c r="H11" s="166"/>
      <c r="I11" s="167"/>
    </row>
    <row r="12" spans="1:9" s="99" customFormat="1" x14ac:dyDescent="0.35">
      <c r="A12" s="165"/>
      <c r="B12" s="166"/>
      <c r="C12" s="166"/>
      <c r="D12" s="166"/>
      <c r="E12" s="166"/>
      <c r="F12" s="166"/>
      <c r="G12" s="166"/>
      <c r="H12" s="166"/>
      <c r="I12" s="167"/>
    </row>
    <row r="13" spans="1:9" s="99" customFormat="1" x14ac:dyDescent="0.35">
      <c r="A13" s="165"/>
      <c r="B13" s="166"/>
      <c r="C13" s="166"/>
      <c r="D13" s="166"/>
      <c r="E13" s="166"/>
      <c r="F13" s="166"/>
      <c r="G13" s="166"/>
      <c r="H13" s="166"/>
      <c r="I13" s="167"/>
    </row>
    <row r="14" spans="1:9" s="99" customFormat="1" x14ac:dyDescent="0.35">
      <c r="A14" s="165"/>
      <c r="B14" s="166"/>
      <c r="C14" s="166"/>
      <c r="D14" s="166"/>
      <c r="E14" s="166"/>
      <c r="F14" s="166"/>
      <c r="G14" s="166"/>
      <c r="H14" s="166"/>
      <c r="I14" s="167"/>
    </row>
    <row r="15" spans="1:9" s="99" customFormat="1" x14ac:dyDescent="0.35">
      <c r="A15" s="165"/>
      <c r="B15" s="166"/>
      <c r="C15" s="166"/>
      <c r="D15" s="166"/>
      <c r="E15" s="166"/>
      <c r="F15" s="166"/>
      <c r="G15" s="166"/>
      <c r="H15" s="166"/>
      <c r="I15" s="167"/>
    </row>
    <row r="16" spans="1:9" s="99" customFormat="1" x14ac:dyDescent="0.35">
      <c r="A16" s="165"/>
      <c r="B16" s="166"/>
      <c r="C16" s="166"/>
      <c r="D16" s="166"/>
      <c r="E16" s="166"/>
      <c r="F16" s="166"/>
      <c r="G16" s="166"/>
      <c r="H16" s="166"/>
      <c r="I16" s="167"/>
    </row>
    <row r="17" spans="1:13" s="99" customFormat="1" x14ac:dyDescent="0.35">
      <c r="A17" s="165"/>
      <c r="B17" s="166"/>
      <c r="C17" s="166"/>
      <c r="D17" s="166"/>
      <c r="E17" s="166"/>
      <c r="F17" s="166"/>
      <c r="G17" s="166"/>
      <c r="H17" s="166"/>
      <c r="I17" s="167"/>
    </row>
    <row r="18" spans="1:13" s="99" customFormat="1" x14ac:dyDescent="0.35">
      <c r="A18" s="165"/>
      <c r="B18" s="166"/>
      <c r="C18" s="166"/>
      <c r="D18" s="166"/>
      <c r="E18" s="166"/>
      <c r="F18" s="166"/>
      <c r="G18" s="166"/>
      <c r="H18" s="166"/>
      <c r="I18" s="167"/>
    </row>
    <row r="19" spans="1:13" s="99" customFormat="1" x14ac:dyDescent="0.35">
      <c r="A19" s="165"/>
      <c r="B19" s="166"/>
      <c r="C19" s="166"/>
      <c r="D19" s="166"/>
      <c r="E19" s="166"/>
      <c r="F19" s="166"/>
      <c r="G19" s="166"/>
      <c r="H19" s="166"/>
      <c r="I19" s="167"/>
    </row>
    <row r="20" spans="1:13" s="99" customFormat="1" x14ac:dyDescent="0.35">
      <c r="A20" s="165"/>
      <c r="B20" s="166"/>
      <c r="C20" s="166"/>
      <c r="D20" s="166"/>
      <c r="E20" s="166"/>
      <c r="F20" s="166"/>
      <c r="G20" s="166"/>
      <c r="H20" s="166"/>
      <c r="I20" s="167"/>
    </row>
    <row r="21" spans="1:13" s="99" customFormat="1" x14ac:dyDescent="0.35">
      <c r="A21" s="165"/>
      <c r="B21" s="166"/>
      <c r="C21" s="166"/>
      <c r="D21" s="166"/>
      <c r="E21" s="166"/>
      <c r="F21" s="166"/>
      <c r="G21" s="166"/>
      <c r="H21" s="166"/>
      <c r="I21" s="167"/>
    </row>
    <row r="22" spans="1:13" s="99" customFormat="1" x14ac:dyDescent="0.35">
      <c r="A22" s="165"/>
      <c r="B22" s="166"/>
      <c r="C22" s="166"/>
      <c r="D22" s="166"/>
      <c r="E22" s="166"/>
      <c r="F22" s="166"/>
      <c r="G22" s="166"/>
      <c r="H22" s="166"/>
      <c r="I22" s="167"/>
    </row>
    <row r="23" spans="1:13" s="99" customFormat="1" x14ac:dyDescent="0.35">
      <c r="A23" s="165"/>
      <c r="B23" s="166"/>
      <c r="C23" s="166"/>
      <c r="D23" s="166"/>
      <c r="E23" s="166"/>
      <c r="F23" s="166"/>
      <c r="G23" s="166"/>
      <c r="H23" s="166"/>
      <c r="I23" s="167"/>
    </row>
    <row r="24" spans="1:13" s="99" customFormat="1" x14ac:dyDescent="0.35">
      <c r="A24" s="168"/>
      <c r="B24" s="169"/>
      <c r="C24" s="169"/>
      <c r="D24" s="169"/>
      <c r="E24" s="169"/>
      <c r="F24" s="169"/>
      <c r="G24" s="169"/>
      <c r="H24" s="169"/>
      <c r="I24" s="170"/>
    </row>
    <row r="25" spans="1:13" ht="15" thickBot="1" x14ac:dyDescent="0.4">
      <c r="A25" s="196" t="s">
        <v>80</v>
      </c>
      <c r="B25" s="196"/>
      <c r="C25" s="196"/>
      <c r="D25" s="196"/>
      <c r="E25" s="196"/>
      <c r="F25" s="196"/>
      <c r="G25" s="196"/>
      <c r="H25" s="197"/>
      <c r="I25" s="100">
        <f>SUM(I6:I24)</f>
        <v>0</v>
      </c>
    </row>
    <row r="26" spans="1:13" s="87" customFormat="1" ht="15" thickBot="1" x14ac:dyDescent="0.4">
      <c r="A26" s="198" t="s">
        <v>81</v>
      </c>
      <c r="B26" s="199"/>
      <c r="C26" s="199"/>
      <c r="D26" s="199"/>
      <c r="E26" s="199"/>
      <c r="F26" s="199"/>
      <c r="G26" s="199"/>
      <c r="H26" s="200"/>
      <c r="I26" s="101">
        <f>I25</f>
        <v>0</v>
      </c>
      <c r="J26" s="70"/>
      <c r="K26" s="70"/>
      <c r="L26" s="70"/>
      <c r="M26" s="70"/>
    </row>
    <row r="27" spans="1:13" s="87" customFormat="1" x14ac:dyDescent="0.35">
      <c r="A27" s="102" t="s">
        <v>82</v>
      </c>
      <c r="B27" s="186"/>
      <c r="C27" s="187"/>
      <c r="D27" s="84"/>
      <c r="E27" s="84"/>
      <c r="F27" s="188"/>
      <c r="G27" s="189"/>
      <c r="H27" s="103"/>
      <c r="I27" s="104"/>
      <c r="J27" s="70"/>
      <c r="K27" s="70"/>
      <c r="L27" s="70"/>
      <c r="M27" s="70"/>
    </row>
    <row r="28" spans="1:13" x14ac:dyDescent="0.35">
      <c r="A28" s="105" t="s">
        <v>65</v>
      </c>
      <c r="B28" s="105"/>
      <c r="C28" s="171"/>
      <c r="D28" s="102"/>
      <c r="E28" s="84" t="s">
        <v>83</v>
      </c>
      <c r="F28" s="190"/>
      <c r="G28" s="191"/>
      <c r="H28" s="106" t="s">
        <v>30</v>
      </c>
      <c r="I28" s="172"/>
    </row>
    <row r="29" spans="1:13" x14ac:dyDescent="0.35">
      <c r="A29" s="105" t="s">
        <v>84</v>
      </c>
      <c r="B29" s="105"/>
      <c r="C29" s="171"/>
      <c r="D29" s="102"/>
      <c r="E29" s="84" t="s">
        <v>83</v>
      </c>
      <c r="F29" s="190"/>
      <c r="G29" s="191"/>
      <c r="H29" s="107" t="s">
        <v>30</v>
      </c>
      <c r="I29" s="172"/>
    </row>
  </sheetData>
  <mergeCells count="10">
    <mergeCell ref="B27:C27"/>
    <mergeCell ref="F27:G27"/>
    <mergeCell ref="F28:G28"/>
    <mergeCell ref="F29:G29"/>
    <mergeCell ref="G1:H1"/>
    <mergeCell ref="G2:H2"/>
    <mergeCell ref="A4:C4"/>
    <mergeCell ref="E4:H4"/>
    <mergeCell ref="A25:H25"/>
    <mergeCell ref="A26:H26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222250</xdr:colOff>
                    <xdr:row>2</xdr:row>
                    <xdr:rowOff>203200</xdr:rowOff>
                  </from>
                  <to>
                    <xdr:col>0</xdr:col>
                    <xdr:colOff>736600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zoomScaleNormal="100" workbookViewId="0">
      <selection activeCell="E30" sqref="E30"/>
    </sheetView>
  </sheetViews>
  <sheetFormatPr defaultColWidth="8.54296875" defaultRowHeight="14.5" x14ac:dyDescent="0.35"/>
  <cols>
    <col min="1" max="1" width="3" style="83" bestFit="1" customWidth="1"/>
    <col min="2" max="2" width="14.453125" style="70" customWidth="1"/>
    <col min="3" max="3" width="29.1796875" style="70" customWidth="1"/>
    <col min="4" max="4" width="34.26953125" style="70" customWidth="1"/>
    <col min="5" max="5" width="24.453125" style="70" customWidth="1"/>
    <col min="6" max="6" width="3" style="72" bestFit="1" customWidth="1"/>
    <col min="7" max="7" width="88.54296875" style="70" customWidth="1"/>
    <col min="8" max="16384" width="8.54296875" style="70"/>
  </cols>
  <sheetData>
    <row r="1" spans="1:6" ht="26.25" customHeight="1" x14ac:dyDescent="0.35">
      <c r="A1" s="222"/>
      <c r="B1" s="222"/>
      <c r="D1" s="71" t="s">
        <v>37</v>
      </c>
      <c r="E1" s="185"/>
    </row>
    <row r="2" spans="1:6" ht="26.25" customHeight="1" x14ac:dyDescent="0.35">
      <c r="A2" s="223"/>
      <c r="B2" s="223"/>
      <c r="C2" s="223"/>
      <c r="D2" s="71" t="s">
        <v>38</v>
      </c>
      <c r="E2" s="185"/>
    </row>
    <row r="3" spans="1:6" ht="15" customHeight="1" x14ac:dyDescent="0.35">
      <c r="A3" s="223"/>
      <c r="B3" s="223"/>
      <c r="C3" s="223"/>
      <c r="D3" s="73" t="s">
        <v>39</v>
      </c>
      <c r="E3" s="185"/>
    </row>
    <row r="4" spans="1:6" ht="15" customHeight="1" x14ac:dyDescent="0.35">
      <c r="A4" s="223"/>
      <c r="B4" s="223"/>
      <c r="C4" s="223"/>
      <c r="D4" s="71" t="s">
        <v>40</v>
      </c>
      <c r="E4" s="184"/>
    </row>
    <row r="5" spans="1:6" ht="20.25" customHeight="1" x14ac:dyDescent="0.35">
      <c r="A5" s="74" t="s">
        <v>41</v>
      </c>
      <c r="B5" s="75"/>
      <c r="C5" s="136"/>
      <c r="D5" s="71"/>
      <c r="E5" s="76"/>
    </row>
    <row r="6" spans="1:6" ht="26.25" customHeight="1" x14ac:dyDescent="0.35">
      <c r="A6" s="77" t="s">
        <v>42</v>
      </c>
      <c r="B6" s="77"/>
      <c r="C6" s="78"/>
      <c r="D6" s="79"/>
      <c r="E6" s="80"/>
    </row>
    <row r="7" spans="1:6" ht="25" customHeight="1" x14ac:dyDescent="0.35">
      <c r="A7" s="224" t="s">
        <v>43</v>
      </c>
      <c r="B7" s="224"/>
      <c r="C7" s="224"/>
      <c r="D7" s="224"/>
    </row>
    <row r="8" spans="1:6" customFormat="1" ht="25" customHeight="1" x14ac:dyDescent="0.35">
      <c r="A8" s="81">
        <v>1</v>
      </c>
      <c r="B8" s="201" t="s">
        <v>44</v>
      </c>
      <c r="C8" s="201"/>
      <c r="D8" s="201"/>
      <c r="E8" s="177">
        <v>100</v>
      </c>
      <c r="F8" s="82">
        <v>1</v>
      </c>
    </row>
    <row r="9" spans="1:6" customFormat="1" ht="25" customHeight="1" x14ac:dyDescent="0.35">
      <c r="A9" s="81">
        <v>2</v>
      </c>
      <c r="B9" s="201" t="s">
        <v>45</v>
      </c>
      <c r="C9" s="201"/>
      <c r="D9" s="201"/>
      <c r="E9" s="178">
        <v>100</v>
      </c>
      <c r="F9" s="82">
        <v>2</v>
      </c>
    </row>
    <row r="10" spans="1:6" customFormat="1" ht="25" customHeight="1" x14ac:dyDescent="0.35">
      <c r="A10" s="81">
        <v>3</v>
      </c>
      <c r="B10" s="209" t="s">
        <v>46</v>
      </c>
      <c r="C10" s="201"/>
      <c r="D10" s="201"/>
      <c r="E10" s="178">
        <v>100</v>
      </c>
      <c r="F10" s="82">
        <v>3</v>
      </c>
    </row>
    <row r="11" spans="1:6" x14ac:dyDescent="0.2">
      <c r="A11" s="135"/>
      <c r="B11" s="210" t="s">
        <v>47</v>
      </c>
      <c r="C11" s="217"/>
      <c r="D11" s="217"/>
      <c r="E11" s="218"/>
    </row>
    <row r="12" spans="1:6" customFormat="1" ht="18" customHeight="1" x14ac:dyDescent="0.35">
      <c r="A12" s="81"/>
      <c r="B12" t="s">
        <v>48</v>
      </c>
      <c r="C12" s="183"/>
      <c r="E12" s="207"/>
      <c r="F12" s="82"/>
    </row>
    <row r="13" spans="1:6" customFormat="1" ht="25" customHeight="1" x14ac:dyDescent="0.35">
      <c r="A13" s="81" t="s">
        <v>49</v>
      </c>
      <c r="B13" s="201" t="s">
        <v>50</v>
      </c>
      <c r="C13" s="201"/>
      <c r="D13" s="201"/>
      <c r="E13" s="177">
        <v>100</v>
      </c>
      <c r="F13" s="82" t="s">
        <v>49</v>
      </c>
    </row>
    <row r="14" spans="1:6" customFormat="1" ht="18" customHeight="1" x14ac:dyDescent="0.35">
      <c r="A14" s="81"/>
      <c r="B14" t="s">
        <v>51</v>
      </c>
      <c r="C14" s="183"/>
      <c r="E14" s="215"/>
      <c r="F14" s="82"/>
    </row>
    <row r="15" spans="1:6" customFormat="1" ht="18" customHeight="1" x14ac:dyDescent="0.35">
      <c r="A15" s="81"/>
      <c r="B15" s="219" t="s">
        <v>52</v>
      </c>
      <c r="C15" s="219"/>
      <c r="E15" s="207"/>
      <c r="F15" s="82"/>
    </row>
    <row r="16" spans="1:6" customFormat="1" ht="18" customHeight="1" x14ac:dyDescent="0.35">
      <c r="A16" s="81"/>
      <c r="B16" s="220"/>
      <c r="C16" s="220"/>
      <c r="E16" s="207"/>
      <c r="F16" s="82"/>
    </row>
    <row r="17" spans="1:6" customFormat="1" ht="18" customHeight="1" x14ac:dyDescent="0.35">
      <c r="A17" s="81"/>
      <c r="B17" s="221"/>
      <c r="C17" s="221"/>
      <c r="E17" s="207"/>
      <c r="F17" s="82"/>
    </row>
    <row r="18" spans="1:6" customFormat="1" ht="18" customHeight="1" x14ac:dyDescent="0.35">
      <c r="A18" s="81"/>
      <c r="B18" s="221"/>
      <c r="C18" s="221"/>
      <c r="E18" s="207"/>
      <c r="F18" s="82"/>
    </row>
    <row r="19" spans="1:6" customFormat="1" ht="25" customHeight="1" x14ac:dyDescent="0.35">
      <c r="A19" s="81">
        <v>4</v>
      </c>
      <c r="B19" s="201" t="s">
        <v>53</v>
      </c>
      <c r="C19" s="201"/>
      <c r="D19" s="201"/>
      <c r="E19" s="177">
        <v>100</v>
      </c>
      <c r="F19" s="82">
        <v>4</v>
      </c>
    </row>
    <row r="20" spans="1:6" customFormat="1" ht="18" customHeight="1" x14ac:dyDescent="0.35">
      <c r="A20" s="81"/>
      <c r="B20" s="213"/>
      <c r="C20" s="213"/>
      <c r="D20" s="214"/>
      <c r="E20" s="215"/>
      <c r="F20" s="82"/>
    </row>
    <row r="21" spans="1:6" customFormat="1" ht="18" customHeight="1" x14ac:dyDescent="0.35">
      <c r="A21" s="81"/>
      <c r="B21" s="216"/>
      <c r="C21" s="216"/>
      <c r="D21" s="214"/>
      <c r="E21" s="207"/>
      <c r="F21" s="82"/>
    </row>
    <row r="22" spans="1:6" customFormat="1" ht="18" customHeight="1" x14ac:dyDescent="0.35">
      <c r="A22" s="81"/>
      <c r="B22" s="216"/>
      <c r="C22" s="216"/>
      <c r="D22" s="214"/>
      <c r="E22" s="207"/>
      <c r="F22" s="82"/>
    </row>
    <row r="23" spans="1:6" customFormat="1" ht="25" customHeight="1" x14ac:dyDescent="0.35">
      <c r="A23" s="81">
        <v>5</v>
      </c>
      <c r="B23" s="212" t="s">
        <v>54</v>
      </c>
      <c r="C23" s="212"/>
      <c r="D23" s="201"/>
      <c r="E23" s="85">
        <f>SUM(E8:E19)</f>
        <v>500</v>
      </c>
      <c r="F23" s="82">
        <v>5</v>
      </c>
    </row>
    <row r="24" spans="1:6" customFormat="1" ht="25" customHeight="1" x14ac:dyDescent="0.35">
      <c r="A24" s="81">
        <v>6</v>
      </c>
      <c r="B24" s="209" t="s">
        <v>55</v>
      </c>
      <c r="C24" s="209"/>
      <c r="D24" s="209"/>
      <c r="E24" s="178">
        <v>50</v>
      </c>
      <c r="F24" s="82">
        <v>6</v>
      </c>
    </row>
    <row r="25" spans="1:6" customFormat="1" ht="25" customHeight="1" x14ac:dyDescent="0.35">
      <c r="A25" s="135"/>
      <c r="B25" s="209" t="s">
        <v>56</v>
      </c>
      <c r="C25" s="209"/>
      <c r="D25" s="209"/>
      <c r="E25" s="86"/>
      <c r="F25" s="82"/>
    </row>
    <row r="26" spans="1:6" customFormat="1" ht="25" customHeight="1" x14ac:dyDescent="0.35">
      <c r="A26" s="81">
        <v>7</v>
      </c>
      <c r="B26" s="201" t="s">
        <v>57</v>
      </c>
      <c r="C26" s="201"/>
      <c r="D26" s="201"/>
      <c r="E26" s="177">
        <v>33</v>
      </c>
      <c r="F26" s="82">
        <v>7</v>
      </c>
    </row>
    <row r="27" spans="1:6" customFormat="1" ht="15.75" customHeight="1" x14ac:dyDescent="0.35">
      <c r="A27" s="81"/>
      <c r="B27" s="201" t="s">
        <v>58</v>
      </c>
      <c r="C27" s="201"/>
      <c r="D27" s="201"/>
      <c r="E27" s="86"/>
      <c r="F27" s="82"/>
    </row>
    <row r="28" spans="1:6" ht="25" customHeight="1" x14ac:dyDescent="0.35">
      <c r="A28" s="211" t="s">
        <v>59</v>
      </c>
      <c r="B28" s="211"/>
      <c r="C28" s="211"/>
      <c r="D28" s="211"/>
      <c r="E28" s="207"/>
    </row>
    <row r="29" spans="1:6" ht="25" customHeight="1" x14ac:dyDescent="0.3">
      <c r="A29" s="81"/>
      <c r="B29" s="208" t="s">
        <v>60</v>
      </c>
      <c r="C29" s="208"/>
      <c r="D29" s="208"/>
      <c r="E29" s="207"/>
    </row>
    <row r="30" spans="1:6" ht="25" customHeight="1" x14ac:dyDescent="0.35">
      <c r="A30" s="81">
        <v>1</v>
      </c>
      <c r="B30" s="201" t="s">
        <v>55</v>
      </c>
      <c r="C30" s="201"/>
      <c r="D30" s="201"/>
      <c r="E30" s="177">
        <v>33</v>
      </c>
      <c r="F30" s="82">
        <v>1</v>
      </c>
    </row>
    <row r="31" spans="1:6" customFormat="1" ht="25" customHeight="1" x14ac:dyDescent="0.35">
      <c r="A31" s="81">
        <v>2</v>
      </c>
      <c r="B31" s="209" t="s">
        <v>61</v>
      </c>
      <c r="C31" s="209"/>
      <c r="D31" s="209"/>
      <c r="E31" s="178">
        <v>33</v>
      </c>
      <c r="F31" s="82">
        <v>2</v>
      </c>
    </row>
    <row r="32" spans="1:6" x14ac:dyDescent="0.3">
      <c r="A32" s="135"/>
      <c r="B32" s="210" t="s">
        <v>62</v>
      </c>
      <c r="C32" s="210"/>
      <c r="D32" s="210"/>
      <c r="E32" s="86"/>
      <c r="F32" s="82"/>
    </row>
    <row r="33" spans="1:6" ht="25" customHeight="1" x14ac:dyDescent="0.35">
      <c r="A33" s="81">
        <v>3</v>
      </c>
      <c r="B33" s="209" t="s">
        <v>63</v>
      </c>
      <c r="C33" s="209"/>
      <c r="D33" s="209"/>
      <c r="E33" s="177">
        <v>33</v>
      </c>
      <c r="F33" s="82">
        <v>3</v>
      </c>
    </row>
    <row r="34" spans="1:6" ht="25" customHeight="1" x14ac:dyDescent="0.35">
      <c r="A34" s="81">
        <v>4</v>
      </c>
      <c r="B34" s="201" t="s">
        <v>64</v>
      </c>
      <c r="C34" s="201"/>
      <c r="D34" s="201"/>
      <c r="E34" s="85">
        <f>SUM(E30:E33)</f>
        <v>99</v>
      </c>
      <c r="F34" s="82">
        <v>4</v>
      </c>
    </row>
    <row r="35" spans="1:6" ht="25" customHeight="1" thickBot="1" x14ac:dyDescent="0.4">
      <c r="A35" s="202"/>
      <c r="B35" s="202"/>
      <c r="C35" s="202"/>
      <c r="D35" s="202"/>
      <c r="E35" s="202"/>
    </row>
    <row r="36" spans="1:6" ht="18" customHeight="1" x14ac:dyDescent="0.35">
      <c r="A36" s="203" t="s">
        <v>65</v>
      </c>
      <c r="B36" s="203"/>
      <c r="C36" s="204"/>
      <c r="D36" s="181"/>
      <c r="E36" s="179" t="s">
        <v>66</v>
      </c>
    </row>
    <row r="37" spans="1:6" ht="18" customHeight="1" x14ac:dyDescent="0.35">
      <c r="A37" s="205" t="s">
        <v>67</v>
      </c>
      <c r="B37" s="205"/>
      <c r="C37" s="206"/>
      <c r="D37" s="182"/>
      <c r="E37" s="180" t="s">
        <v>66</v>
      </c>
    </row>
  </sheetData>
  <mergeCells count="37">
    <mergeCell ref="B9:D9"/>
    <mergeCell ref="A1:B1"/>
    <mergeCell ref="A2:C2"/>
    <mergeCell ref="A3:C4"/>
    <mergeCell ref="A7:D7"/>
    <mergeCell ref="B8:D8"/>
    <mergeCell ref="B10:D10"/>
    <mergeCell ref="B11:D11"/>
    <mergeCell ref="E11:E12"/>
    <mergeCell ref="B13:D13"/>
    <mergeCell ref="E14:E18"/>
    <mergeCell ref="B15:C15"/>
    <mergeCell ref="B16:C16"/>
    <mergeCell ref="B17:C17"/>
    <mergeCell ref="B18:C18"/>
    <mergeCell ref="B19:D19"/>
    <mergeCell ref="B20:C20"/>
    <mergeCell ref="D20:D22"/>
    <mergeCell ref="E20:E22"/>
    <mergeCell ref="B21:C21"/>
    <mergeCell ref="B22:C22"/>
    <mergeCell ref="B23:D23"/>
    <mergeCell ref="B24:D24"/>
    <mergeCell ref="B25:D25"/>
    <mergeCell ref="B26:D26"/>
    <mergeCell ref="B27:D27"/>
    <mergeCell ref="B34:D34"/>
    <mergeCell ref="A35:E35"/>
    <mergeCell ref="A36:C36"/>
    <mergeCell ref="A37:C37"/>
    <mergeCell ref="E28:E29"/>
    <mergeCell ref="B29:D29"/>
    <mergeCell ref="B30:D30"/>
    <mergeCell ref="B31:D31"/>
    <mergeCell ref="B32:D32"/>
    <mergeCell ref="B33:D33"/>
    <mergeCell ref="A28:D2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97"/>
  <sheetViews>
    <sheetView workbookViewId="0">
      <selection activeCell="K35" sqref="K35"/>
    </sheetView>
  </sheetViews>
  <sheetFormatPr defaultRowHeight="14.5" x14ac:dyDescent="0.35"/>
  <sheetData>
    <row r="1" spans="1:22" x14ac:dyDescent="0.3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x14ac:dyDescent="0.3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x14ac:dyDescent="0.3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x14ac:dyDescent="0.3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3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x14ac:dyDescent="0.3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 x14ac:dyDescent="0.3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x14ac:dyDescent="0.3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</row>
    <row r="9" spans="1:22" x14ac:dyDescent="0.3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x14ac:dyDescent="0.3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</row>
    <row r="11" spans="1:22" x14ac:dyDescent="0.3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</row>
    <row r="12" spans="1:22" x14ac:dyDescent="0.3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</row>
    <row r="13" spans="1:22" x14ac:dyDescent="0.3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spans="1:22" x14ac:dyDescent="0.3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</row>
    <row r="15" spans="1:22" x14ac:dyDescent="0.3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</row>
    <row r="16" spans="1:22" x14ac:dyDescent="0.35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</row>
    <row r="17" spans="1:22" x14ac:dyDescent="0.3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</row>
    <row r="18" spans="1:22" x14ac:dyDescent="0.3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</row>
    <row r="19" spans="1:22" x14ac:dyDescent="0.3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</row>
    <row r="20" spans="1:22" x14ac:dyDescent="0.3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</row>
    <row r="21" spans="1:22" x14ac:dyDescent="0.3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</row>
    <row r="22" spans="1:22" x14ac:dyDescent="0.3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</row>
    <row r="23" spans="1:22" x14ac:dyDescent="0.3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</row>
    <row r="24" spans="1:22" x14ac:dyDescent="0.3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</row>
    <row r="25" spans="1:22" x14ac:dyDescent="0.3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</row>
    <row r="26" spans="1:22" x14ac:dyDescent="0.3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</row>
    <row r="27" spans="1:22" x14ac:dyDescent="0.3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</row>
    <row r="28" spans="1:22" x14ac:dyDescent="0.3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</row>
    <row r="29" spans="1:22" x14ac:dyDescent="0.3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</row>
    <row r="30" spans="1:22" x14ac:dyDescent="0.3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</row>
    <row r="31" spans="1:22" x14ac:dyDescent="0.3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</row>
    <row r="32" spans="1:22" x14ac:dyDescent="0.3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</row>
    <row r="33" spans="1:22" x14ac:dyDescent="0.3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</row>
    <row r="34" spans="1:22" x14ac:dyDescent="0.3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spans="1:22" x14ac:dyDescent="0.3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</row>
    <row r="36" spans="1:22" x14ac:dyDescent="0.3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</row>
    <row r="37" spans="1:22" x14ac:dyDescent="0.3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</row>
    <row r="38" spans="1:22" x14ac:dyDescent="0.3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</row>
    <row r="39" spans="1:22" x14ac:dyDescent="0.3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</row>
    <row r="40" spans="1:22" x14ac:dyDescent="0.3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</row>
    <row r="41" spans="1:22" x14ac:dyDescent="0.3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</row>
    <row r="42" spans="1:22" x14ac:dyDescent="0.3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</row>
    <row r="43" spans="1:22" x14ac:dyDescent="0.3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</row>
    <row r="44" spans="1:22" x14ac:dyDescent="0.3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</row>
    <row r="45" spans="1:22" x14ac:dyDescent="0.3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</row>
    <row r="46" spans="1:22" x14ac:dyDescent="0.3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</row>
    <row r="47" spans="1:22" x14ac:dyDescent="0.3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</row>
    <row r="48" spans="1:22" x14ac:dyDescent="0.3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</row>
    <row r="49" spans="1:22" x14ac:dyDescent="0.3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</row>
    <row r="50" spans="1:22" x14ac:dyDescent="0.3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</row>
    <row r="51" spans="1:22" x14ac:dyDescent="0.3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</row>
    <row r="52" spans="1:22" x14ac:dyDescent="0.3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</row>
    <row r="53" spans="1:22" x14ac:dyDescent="0.3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</row>
    <row r="54" spans="1:22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</row>
    <row r="55" spans="1:22" x14ac:dyDescent="0.3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</row>
    <row r="56" spans="1:22" x14ac:dyDescent="0.3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</row>
    <row r="57" spans="1:22" x14ac:dyDescent="0.3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</row>
    <row r="58" spans="1:22" x14ac:dyDescent="0.3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</row>
    <row r="59" spans="1:22" x14ac:dyDescent="0.3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</row>
    <row r="60" spans="1:22" x14ac:dyDescent="0.3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</row>
    <row r="61" spans="1:22" x14ac:dyDescent="0.3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</row>
    <row r="62" spans="1:22" x14ac:dyDescent="0.3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</row>
    <row r="63" spans="1:22" x14ac:dyDescent="0.3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</row>
    <row r="64" spans="1:22" x14ac:dyDescent="0.3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</row>
    <row r="65" spans="1:22" x14ac:dyDescent="0.3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</row>
    <row r="66" spans="1:22" x14ac:dyDescent="0.3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</row>
    <row r="67" spans="1:22" x14ac:dyDescent="0.3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</row>
    <row r="68" spans="1:22" x14ac:dyDescent="0.3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</row>
    <row r="69" spans="1:22" x14ac:dyDescent="0.3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</row>
    <row r="70" spans="1:22" x14ac:dyDescent="0.3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</row>
    <row r="71" spans="1:22" x14ac:dyDescent="0.3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</row>
    <row r="72" spans="1:22" x14ac:dyDescent="0.3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</row>
    <row r="73" spans="1:22" x14ac:dyDescent="0.3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</row>
    <row r="74" spans="1:22" x14ac:dyDescent="0.3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</row>
    <row r="75" spans="1:22" x14ac:dyDescent="0.3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</row>
    <row r="76" spans="1:22" x14ac:dyDescent="0.3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</row>
    <row r="77" spans="1:22" x14ac:dyDescent="0.3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</row>
    <row r="78" spans="1:22" x14ac:dyDescent="0.3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</row>
    <row r="79" spans="1:22" x14ac:dyDescent="0.3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</row>
    <row r="80" spans="1:22" x14ac:dyDescent="0.3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</row>
    <row r="81" spans="1:22" x14ac:dyDescent="0.3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</row>
    <row r="82" spans="1:22" x14ac:dyDescent="0.35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</row>
    <row r="83" spans="1:22" x14ac:dyDescent="0.35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</row>
    <row r="84" spans="1:22" x14ac:dyDescent="0.3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</row>
    <row r="85" spans="1:22" x14ac:dyDescent="0.3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</row>
    <row r="86" spans="1:22" x14ac:dyDescent="0.35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</row>
    <row r="87" spans="1:22" x14ac:dyDescent="0.3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</row>
    <row r="88" spans="1:22" x14ac:dyDescent="0.3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</row>
    <row r="89" spans="1:22" x14ac:dyDescent="0.3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</row>
    <row r="90" spans="1:22" x14ac:dyDescent="0.3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</row>
    <row r="91" spans="1:22" x14ac:dyDescent="0.3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</row>
    <row r="92" spans="1:22" x14ac:dyDescent="0.3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</row>
    <row r="93" spans="1:22" x14ac:dyDescent="0.3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</row>
    <row r="94" spans="1:22" x14ac:dyDescent="0.3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</row>
    <row r="95" spans="1:22" x14ac:dyDescent="0.3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</row>
    <row r="96" spans="1:22" x14ac:dyDescent="0.3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</row>
    <row r="97" spans="1:22" x14ac:dyDescent="0.3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</row>
    <row r="98" spans="1:22" x14ac:dyDescent="0.3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</row>
    <row r="99" spans="1:22" x14ac:dyDescent="0.3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</row>
    <row r="100" spans="1:22" x14ac:dyDescent="0.3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</row>
    <row r="101" spans="1:22" x14ac:dyDescent="0.3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</row>
    <row r="102" spans="1:22" x14ac:dyDescent="0.3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</row>
    <row r="103" spans="1:22" x14ac:dyDescent="0.3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</row>
    <row r="104" spans="1:22" x14ac:dyDescent="0.3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</row>
    <row r="105" spans="1:22" x14ac:dyDescent="0.3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</row>
    <row r="106" spans="1:22" x14ac:dyDescent="0.3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</row>
    <row r="107" spans="1:22" x14ac:dyDescent="0.3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</row>
    <row r="108" spans="1:22" x14ac:dyDescent="0.3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</row>
    <row r="109" spans="1:22" x14ac:dyDescent="0.35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</row>
    <row r="110" spans="1:22" x14ac:dyDescent="0.3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</row>
    <row r="111" spans="1:22" x14ac:dyDescent="0.3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</row>
    <row r="112" spans="1:22" x14ac:dyDescent="0.3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</row>
    <row r="113" spans="1:22" x14ac:dyDescent="0.3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</row>
    <row r="114" spans="1:22" x14ac:dyDescent="0.3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</row>
    <row r="115" spans="1:22" x14ac:dyDescent="0.3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</row>
    <row r="116" spans="1:22" x14ac:dyDescent="0.3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</row>
    <row r="117" spans="1:22" x14ac:dyDescent="0.3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</row>
    <row r="118" spans="1:22" x14ac:dyDescent="0.3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</row>
    <row r="119" spans="1:22" x14ac:dyDescent="0.3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</row>
    <row r="120" spans="1:22" x14ac:dyDescent="0.3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</row>
    <row r="121" spans="1:22" x14ac:dyDescent="0.3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</row>
    <row r="122" spans="1:22" x14ac:dyDescent="0.3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</row>
    <row r="123" spans="1:22" x14ac:dyDescent="0.3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</row>
    <row r="124" spans="1:22" x14ac:dyDescent="0.3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</row>
    <row r="125" spans="1:22" x14ac:dyDescent="0.35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</row>
    <row r="126" spans="1:22" x14ac:dyDescent="0.3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</row>
    <row r="127" spans="1:22" x14ac:dyDescent="0.3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</row>
    <row r="128" spans="1:22" x14ac:dyDescent="0.3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</row>
    <row r="129" spans="1:22" x14ac:dyDescent="0.3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</row>
    <row r="130" spans="1:22" x14ac:dyDescent="0.35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</row>
    <row r="131" spans="1:22" x14ac:dyDescent="0.3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</row>
    <row r="132" spans="1:22" x14ac:dyDescent="0.35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</row>
    <row r="133" spans="1:22" x14ac:dyDescent="0.35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</row>
    <row r="134" spans="1:22" x14ac:dyDescent="0.35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</row>
    <row r="135" spans="1:22" x14ac:dyDescent="0.3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</row>
    <row r="136" spans="1:22" x14ac:dyDescent="0.35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</row>
    <row r="137" spans="1:22" x14ac:dyDescent="0.3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</row>
    <row r="138" spans="1:22" x14ac:dyDescent="0.3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</row>
    <row r="139" spans="1:22" x14ac:dyDescent="0.3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</row>
    <row r="140" spans="1:22" x14ac:dyDescent="0.35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</row>
    <row r="141" spans="1:22" x14ac:dyDescent="0.3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</row>
    <row r="142" spans="1:22" x14ac:dyDescent="0.35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</row>
    <row r="143" spans="1:22" x14ac:dyDescent="0.3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</row>
    <row r="144" spans="1:22" x14ac:dyDescent="0.35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</row>
    <row r="145" spans="1:22" x14ac:dyDescent="0.35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</row>
    <row r="146" spans="1:22" x14ac:dyDescent="0.35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</row>
    <row r="147" spans="1:22" x14ac:dyDescent="0.35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</row>
    <row r="148" spans="1:22" x14ac:dyDescent="0.35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</row>
    <row r="149" spans="1:22" x14ac:dyDescent="0.35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</row>
    <row r="150" spans="1:22" x14ac:dyDescent="0.35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</row>
    <row r="151" spans="1:22" x14ac:dyDescent="0.35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</row>
    <row r="152" spans="1:22" x14ac:dyDescent="0.35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</row>
    <row r="153" spans="1:22" x14ac:dyDescent="0.3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</row>
    <row r="154" spans="1:22" x14ac:dyDescent="0.35">
      <c r="A154" s="15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</row>
    <row r="155" spans="1:22" x14ac:dyDescent="0.35">
      <c r="A155" s="157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</row>
    <row r="156" spans="1:22" x14ac:dyDescent="0.35">
      <c r="A156" s="157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</row>
    <row r="157" spans="1:22" x14ac:dyDescent="0.35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</row>
    <row r="158" spans="1:22" x14ac:dyDescent="0.35">
      <c r="A158" s="15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</row>
    <row r="159" spans="1:22" x14ac:dyDescent="0.35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</row>
    <row r="160" spans="1:22" x14ac:dyDescent="0.35">
      <c r="A160" s="157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</row>
    <row r="161" spans="1:22" x14ac:dyDescent="0.35">
      <c r="A161" s="15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</row>
    <row r="162" spans="1:22" x14ac:dyDescent="0.35">
      <c r="A162" s="157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</row>
    <row r="163" spans="1:22" x14ac:dyDescent="0.35">
      <c r="A163" s="15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</row>
    <row r="164" spans="1:22" x14ac:dyDescent="0.35">
      <c r="A164" s="157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</row>
    <row r="165" spans="1:22" x14ac:dyDescent="0.35">
      <c r="A165" s="15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</row>
    <row r="166" spans="1:22" x14ac:dyDescent="0.35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</row>
    <row r="167" spans="1:22" x14ac:dyDescent="0.35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</row>
    <row r="168" spans="1:22" x14ac:dyDescent="0.3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</row>
    <row r="169" spans="1:22" x14ac:dyDescent="0.35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</row>
    <row r="170" spans="1:22" x14ac:dyDescent="0.35">
      <c r="A170" s="157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</row>
    <row r="171" spans="1:22" x14ac:dyDescent="0.35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</row>
    <row r="172" spans="1:22" x14ac:dyDescent="0.35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</row>
    <row r="173" spans="1:22" x14ac:dyDescent="0.35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</row>
    <row r="174" spans="1:22" x14ac:dyDescent="0.35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</row>
    <row r="175" spans="1:22" x14ac:dyDescent="0.35">
      <c r="A175" s="157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</row>
    <row r="176" spans="1:22" x14ac:dyDescent="0.35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</row>
    <row r="177" spans="1:22" x14ac:dyDescent="0.35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</row>
    <row r="178" spans="1:22" x14ac:dyDescent="0.35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</row>
    <row r="179" spans="1:22" x14ac:dyDescent="0.35">
      <c r="A179" s="157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</row>
    <row r="180" spans="1:22" x14ac:dyDescent="0.35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</row>
    <row r="181" spans="1:22" x14ac:dyDescent="0.35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</row>
    <row r="182" spans="1:22" x14ac:dyDescent="0.35">
      <c r="A182" s="157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</row>
    <row r="183" spans="1:22" x14ac:dyDescent="0.35">
      <c r="A183" s="157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</row>
    <row r="184" spans="1:22" x14ac:dyDescent="0.35">
      <c r="A184" s="157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</row>
    <row r="185" spans="1:22" x14ac:dyDescent="0.35">
      <c r="A185" s="157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</row>
    <row r="186" spans="1:22" x14ac:dyDescent="0.35">
      <c r="A186" s="157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</row>
    <row r="187" spans="1:22" x14ac:dyDescent="0.35">
      <c r="A187" s="157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</row>
    <row r="188" spans="1:22" x14ac:dyDescent="0.35">
      <c r="A188" s="157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</row>
    <row r="189" spans="1:22" x14ac:dyDescent="0.35">
      <c r="A189" s="157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</row>
    <row r="190" spans="1:22" x14ac:dyDescent="0.35">
      <c r="A190" s="157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</row>
    <row r="191" spans="1:22" x14ac:dyDescent="0.35">
      <c r="A191" s="157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</row>
    <row r="192" spans="1:22" x14ac:dyDescent="0.35">
      <c r="A192" s="15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</row>
    <row r="193" spans="1:22" x14ac:dyDescent="0.35">
      <c r="A193" s="157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</row>
    <row r="194" spans="1:22" x14ac:dyDescent="0.35">
      <c r="A194" s="157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</row>
    <row r="195" spans="1:22" x14ac:dyDescent="0.35">
      <c r="A195" s="157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</row>
    <row r="196" spans="1:22" x14ac:dyDescent="0.35">
      <c r="A196" s="157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</row>
    <row r="197" spans="1:22" x14ac:dyDescent="0.35">
      <c r="A197" s="157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</row>
    <row r="198" spans="1:22" x14ac:dyDescent="0.35">
      <c r="A198" s="157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</row>
    <row r="199" spans="1:22" x14ac:dyDescent="0.35">
      <c r="A199" s="157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</row>
    <row r="200" spans="1:22" x14ac:dyDescent="0.35">
      <c r="A200" s="157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</row>
    <row r="201" spans="1:22" x14ac:dyDescent="0.35">
      <c r="A201" s="157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</row>
    <row r="202" spans="1:22" x14ac:dyDescent="0.35">
      <c r="A202" s="157"/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</row>
    <row r="203" spans="1:22" x14ac:dyDescent="0.35">
      <c r="A203" s="157"/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</row>
    <row r="204" spans="1:22" x14ac:dyDescent="0.35">
      <c r="A204" s="157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</row>
    <row r="205" spans="1:22" x14ac:dyDescent="0.35">
      <c r="A205" s="157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</row>
    <row r="206" spans="1:22" x14ac:dyDescent="0.35">
      <c r="A206" s="157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</row>
    <row r="207" spans="1:22" x14ac:dyDescent="0.35">
      <c r="A207" s="15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</row>
    <row r="208" spans="1:22" x14ac:dyDescent="0.35">
      <c r="A208" s="157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</row>
    <row r="209" spans="1:22" x14ac:dyDescent="0.35">
      <c r="A209" s="157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</row>
    <row r="210" spans="1:22" x14ac:dyDescent="0.35">
      <c r="A210" s="157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</row>
    <row r="211" spans="1:22" x14ac:dyDescent="0.35">
      <c r="A211" s="157"/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</row>
    <row r="212" spans="1:22" x14ac:dyDescent="0.35">
      <c r="A212" s="157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</row>
    <row r="213" spans="1:22" x14ac:dyDescent="0.35">
      <c r="A213" s="157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</row>
    <row r="214" spans="1:22" x14ac:dyDescent="0.35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</row>
    <row r="215" spans="1:22" x14ac:dyDescent="0.35">
      <c r="A215" s="157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</row>
    <row r="216" spans="1:22" x14ac:dyDescent="0.35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</row>
    <row r="217" spans="1:22" x14ac:dyDescent="0.35">
      <c r="A217" s="157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</row>
    <row r="218" spans="1:22" x14ac:dyDescent="0.35">
      <c r="A218" s="157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</row>
    <row r="219" spans="1:22" x14ac:dyDescent="0.35">
      <c r="A219" s="157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</row>
    <row r="220" spans="1:22" x14ac:dyDescent="0.35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</row>
    <row r="221" spans="1:22" x14ac:dyDescent="0.35">
      <c r="A221" s="157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</row>
    <row r="222" spans="1:22" x14ac:dyDescent="0.35">
      <c r="A222" s="157"/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</row>
    <row r="223" spans="1:22" x14ac:dyDescent="0.35">
      <c r="A223" s="157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</row>
    <row r="224" spans="1:22" x14ac:dyDescent="0.35">
      <c r="A224" s="157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</row>
    <row r="225" spans="1:22" x14ac:dyDescent="0.35">
      <c r="A225" s="157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</row>
    <row r="226" spans="1:22" x14ac:dyDescent="0.35">
      <c r="A226" s="157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</row>
    <row r="227" spans="1:22" x14ac:dyDescent="0.35">
      <c r="A227" s="157"/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</row>
    <row r="228" spans="1:22" x14ac:dyDescent="0.35">
      <c r="A228" s="157"/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</row>
    <row r="229" spans="1:22" x14ac:dyDescent="0.35">
      <c r="A229" s="157"/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</row>
    <row r="230" spans="1:22" x14ac:dyDescent="0.35">
      <c r="A230" s="157"/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</row>
    <row r="231" spans="1:22" x14ac:dyDescent="0.35">
      <c r="A231" s="157"/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</row>
    <row r="232" spans="1:22" x14ac:dyDescent="0.35">
      <c r="A232" s="157"/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</row>
    <row r="233" spans="1:22" x14ac:dyDescent="0.35">
      <c r="A233" s="157"/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</row>
    <row r="234" spans="1:22" x14ac:dyDescent="0.35">
      <c r="A234" s="157"/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</row>
    <row r="235" spans="1:22" x14ac:dyDescent="0.35">
      <c r="A235" s="157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</row>
    <row r="236" spans="1:22" x14ac:dyDescent="0.35">
      <c r="A236" s="157"/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</row>
    <row r="237" spans="1:22" x14ac:dyDescent="0.35">
      <c r="A237" s="157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</row>
    <row r="238" spans="1:22" x14ac:dyDescent="0.35">
      <c r="A238" s="157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</row>
    <row r="239" spans="1:22" x14ac:dyDescent="0.35">
      <c r="A239" s="157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</row>
    <row r="240" spans="1:22" x14ac:dyDescent="0.35">
      <c r="A240" s="15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</row>
    <row r="241" spans="1:22" x14ac:dyDescent="0.35">
      <c r="A241" s="15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</row>
    <row r="242" spans="1:22" x14ac:dyDescent="0.35">
      <c r="A242" s="157"/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</row>
    <row r="243" spans="1:22" x14ac:dyDescent="0.35">
      <c r="A243" s="157"/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</row>
    <row r="244" spans="1:22" x14ac:dyDescent="0.35">
      <c r="A244" s="157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</row>
    <row r="245" spans="1:22" x14ac:dyDescent="0.35">
      <c r="A245" s="15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</row>
    <row r="246" spans="1:22" x14ac:dyDescent="0.35">
      <c r="A246" s="157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</row>
    <row r="247" spans="1:22" x14ac:dyDescent="0.35">
      <c r="A247" s="157"/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</row>
    <row r="248" spans="1:22" x14ac:dyDescent="0.35">
      <c r="A248" s="157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</row>
    <row r="249" spans="1:22" x14ac:dyDescent="0.35">
      <c r="A249" s="157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</row>
    <row r="250" spans="1:22" x14ac:dyDescent="0.35">
      <c r="A250" s="157"/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</row>
    <row r="251" spans="1:22" x14ac:dyDescent="0.35">
      <c r="A251" s="157"/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</row>
    <row r="252" spans="1:22" x14ac:dyDescent="0.35">
      <c r="A252" s="157"/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</row>
    <row r="253" spans="1:22" x14ac:dyDescent="0.35">
      <c r="A253" s="157"/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</row>
    <row r="254" spans="1:22" x14ac:dyDescent="0.35">
      <c r="A254" s="157"/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</row>
    <row r="255" spans="1:22" x14ac:dyDescent="0.35">
      <c r="A255" s="157"/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</row>
    <row r="256" spans="1:22" x14ac:dyDescent="0.35">
      <c r="A256" s="157"/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</row>
    <row r="257" spans="1:22" x14ac:dyDescent="0.35">
      <c r="A257" s="157"/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</row>
    <row r="258" spans="1:22" x14ac:dyDescent="0.35">
      <c r="A258" s="157"/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</row>
    <row r="259" spans="1:22" x14ac:dyDescent="0.35">
      <c r="A259" s="157"/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</row>
    <row r="260" spans="1:22" x14ac:dyDescent="0.35">
      <c r="A260" s="157"/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</row>
    <row r="261" spans="1:22" x14ac:dyDescent="0.35">
      <c r="A261" s="157"/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</row>
    <row r="262" spans="1:22" x14ac:dyDescent="0.35">
      <c r="A262" s="157"/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</row>
    <row r="263" spans="1:22" x14ac:dyDescent="0.35">
      <c r="A263" s="157"/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</row>
    <row r="264" spans="1:22" x14ac:dyDescent="0.35">
      <c r="A264" s="157"/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</row>
    <row r="265" spans="1:22" x14ac:dyDescent="0.35">
      <c r="A265" s="157"/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</row>
    <row r="266" spans="1:22" x14ac:dyDescent="0.35">
      <c r="A266" s="157"/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</row>
    <row r="267" spans="1:22" x14ac:dyDescent="0.35">
      <c r="A267" s="157"/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</row>
    <row r="268" spans="1:22" x14ac:dyDescent="0.35">
      <c r="A268" s="157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</row>
    <row r="269" spans="1:22" x14ac:dyDescent="0.35">
      <c r="A269" s="157"/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</row>
    <row r="270" spans="1:22" x14ac:dyDescent="0.35">
      <c r="A270" s="157"/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</row>
    <row r="271" spans="1:22" x14ac:dyDescent="0.35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</row>
    <row r="272" spans="1:22" x14ac:dyDescent="0.35">
      <c r="A272" s="15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</row>
    <row r="273" spans="1:22" x14ac:dyDescent="0.35">
      <c r="A273" s="15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</row>
    <row r="274" spans="1:22" x14ac:dyDescent="0.35">
      <c r="A274" s="157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</row>
    <row r="275" spans="1:22" x14ac:dyDescent="0.35">
      <c r="A275" s="15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</row>
    <row r="276" spans="1:22" x14ac:dyDescent="0.35">
      <c r="A276" s="157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</row>
    <row r="277" spans="1:22" x14ac:dyDescent="0.35">
      <c r="A277" s="157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</row>
    <row r="278" spans="1:22" x14ac:dyDescent="0.35">
      <c r="A278" s="157"/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</row>
    <row r="279" spans="1:22" x14ac:dyDescent="0.35">
      <c r="A279" s="157"/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</row>
    <row r="280" spans="1:22" x14ac:dyDescent="0.35">
      <c r="A280" s="157"/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</row>
    <row r="281" spans="1:22" x14ac:dyDescent="0.35">
      <c r="A281" s="157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</row>
    <row r="282" spans="1:22" x14ac:dyDescent="0.35">
      <c r="A282" s="157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</row>
    <row r="283" spans="1:22" x14ac:dyDescent="0.35">
      <c r="A283" s="157"/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</row>
    <row r="284" spans="1:22" x14ac:dyDescent="0.35">
      <c r="A284" s="157"/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</row>
    <row r="285" spans="1:22" x14ac:dyDescent="0.35">
      <c r="A285" s="157"/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</row>
    <row r="286" spans="1:22" x14ac:dyDescent="0.35">
      <c r="A286" s="157"/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</row>
    <row r="287" spans="1:22" x14ac:dyDescent="0.35">
      <c r="A287" s="157"/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</row>
    <row r="288" spans="1:22" x14ac:dyDescent="0.35">
      <c r="A288" s="157"/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</row>
    <row r="289" spans="1:22" x14ac:dyDescent="0.35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</row>
    <row r="290" spans="1:22" x14ac:dyDescent="0.35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</row>
    <row r="291" spans="1:22" x14ac:dyDescent="0.35">
      <c r="A291" s="157"/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</row>
    <row r="292" spans="1:22" x14ac:dyDescent="0.35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</row>
    <row r="293" spans="1:22" x14ac:dyDescent="0.35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</row>
    <row r="294" spans="1:22" x14ac:dyDescent="0.35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</row>
    <row r="295" spans="1:22" x14ac:dyDescent="0.35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</row>
    <row r="296" spans="1:22" x14ac:dyDescent="0.35">
      <c r="A296" s="157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</row>
    <row r="297" spans="1:22" x14ac:dyDescent="0.35">
      <c r="A297" s="157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</row>
    <row r="298" spans="1:22" x14ac:dyDescent="0.35">
      <c r="A298" s="157"/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</row>
    <row r="299" spans="1:22" x14ac:dyDescent="0.35">
      <c r="A299" s="15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</row>
    <row r="300" spans="1:22" x14ac:dyDescent="0.35">
      <c r="A300" s="15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</row>
    <row r="301" spans="1:22" x14ac:dyDescent="0.35">
      <c r="A301" s="157"/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</row>
    <row r="302" spans="1:22" x14ac:dyDescent="0.35">
      <c r="A302" s="157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</row>
    <row r="303" spans="1:22" x14ac:dyDescent="0.35">
      <c r="A303" s="157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</row>
    <row r="304" spans="1:22" x14ac:dyDescent="0.35">
      <c r="A304" s="157"/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</row>
    <row r="305" spans="1:22" x14ac:dyDescent="0.35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</row>
    <row r="306" spans="1:22" x14ac:dyDescent="0.35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</row>
    <row r="307" spans="1:22" x14ac:dyDescent="0.35">
      <c r="A307" s="157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</row>
    <row r="308" spans="1:22" x14ac:dyDescent="0.35">
      <c r="A308" s="157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</row>
    <row r="309" spans="1:22" x14ac:dyDescent="0.35">
      <c r="A309" s="15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</row>
    <row r="310" spans="1:22" x14ac:dyDescent="0.35">
      <c r="A310" s="157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</row>
    <row r="311" spans="1:22" x14ac:dyDescent="0.35">
      <c r="A311" s="157"/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</row>
    <row r="312" spans="1:22" x14ac:dyDescent="0.35">
      <c r="A312" s="157"/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</row>
    <row r="313" spans="1:22" x14ac:dyDescent="0.35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</row>
    <row r="314" spans="1:22" x14ac:dyDescent="0.35">
      <c r="A314" s="157"/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</row>
    <row r="315" spans="1:22" x14ac:dyDescent="0.35">
      <c r="A315" s="157"/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</row>
    <row r="316" spans="1:22" x14ac:dyDescent="0.35">
      <c r="A316" s="157"/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</row>
    <row r="317" spans="1:22" x14ac:dyDescent="0.35">
      <c r="A317" s="157"/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</row>
    <row r="318" spans="1:22" x14ac:dyDescent="0.35">
      <c r="A318" s="157"/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</row>
    <row r="319" spans="1:22" x14ac:dyDescent="0.35">
      <c r="A319" s="157"/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</row>
    <row r="320" spans="1:22" x14ac:dyDescent="0.35">
      <c r="A320" s="157"/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</row>
    <row r="321" spans="1:22" x14ac:dyDescent="0.35">
      <c r="A321" s="157"/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</row>
    <row r="322" spans="1:22" x14ac:dyDescent="0.35">
      <c r="A322" s="157"/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</row>
    <row r="323" spans="1:22" x14ac:dyDescent="0.35">
      <c r="A323" s="157"/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</row>
    <row r="324" spans="1:22" x14ac:dyDescent="0.35">
      <c r="A324" s="157"/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</row>
    <row r="325" spans="1:22" x14ac:dyDescent="0.35">
      <c r="A325" s="157"/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</row>
    <row r="326" spans="1:22" x14ac:dyDescent="0.35">
      <c r="A326" s="157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</row>
    <row r="327" spans="1:22" x14ac:dyDescent="0.35">
      <c r="A327" s="157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</row>
    <row r="328" spans="1:22" x14ac:dyDescent="0.35">
      <c r="A328" s="157"/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</row>
    <row r="329" spans="1:22" x14ac:dyDescent="0.35">
      <c r="A329" s="157"/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</row>
    <row r="330" spans="1:22" x14ac:dyDescent="0.35">
      <c r="A330" s="157"/>
      <c r="B330" s="157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</row>
    <row r="331" spans="1:22" x14ac:dyDescent="0.35">
      <c r="A331" s="157"/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</row>
    <row r="332" spans="1:22" x14ac:dyDescent="0.35">
      <c r="A332" s="157"/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</row>
    <row r="333" spans="1:22" x14ac:dyDescent="0.35">
      <c r="A333" s="157"/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</row>
    <row r="334" spans="1:22" x14ac:dyDescent="0.35">
      <c r="A334" s="157"/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</row>
    <row r="335" spans="1:22" x14ac:dyDescent="0.35">
      <c r="A335" s="157"/>
      <c r="B335" s="157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</row>
    <row r="336" spans="1:22" x14ac:dyDescent="0.35">
      <c r="A336" s="157"/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</row>
    <row r="337" spans="1:22" x14ac:dyDescent="0.35">
      <c r="A337" s="157"/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</row>
    <row r="338" spans="1:22" x14ac:dyDescent="0.35">
      <c r="A338" s="157"/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</row>
    <row r="339" spans="1:22" x14ac:dyDescent="0.35">
      <c r="A339" s="157"/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</row>
    <row r="340" spans="1:22" x14ac:dyDescent="0.35">
      <c r="A340" s="157"/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</row>
    <row r="341" spans="1:22" x14ac:dyDescent="0.35">
      <c r="A341" s="157"/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</row>
    <row r="342" spans="1:22" x14ac:dyDescent="0.35">
      <c r="A342" s="157"/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</row>
    <row r="343" spans="1:22" x14ac:dyDescent="0.35">
      <c r="A343" s="15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</row>
    <row r="344" spans="1:22" x14ac:dyDescent="0.35">
      <c r="A344" s="157"/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</row>
    <row r="345" spans="1:22" x14ac:dyDescent="0.35">
      <c r="A345" s="157"/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</row>
    <row r="346" spans="1:22" x14ac:dyDescent="0.35">
      <c r="A346" s="157"/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</row>
    <row r="347" spans="1:22" x14ac:dyDescent="0.35">
      <c r="A347" s="157"/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</row>
    <row r="348" spans="1:22" x14ac:dyDescent="0.35">
      <c r="A348" s="157"/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</row>
    <row r="349" spans="1:22" x14ac:dyDescent="0.35">
      <c r="A349" s="157"/>
      <c r="B349" s="157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</row>
    <row r="350" spans="1:22" x14ac:dyDescent="0.35">
      <c r="A350" s="157"/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</row>
    <row r="351" spans="1:22" x14ac:dyDescent="0.35">
      <c r="A351" s="157"/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</row>
    <row r="352" spans="1:22" x14ac:dyDescent="0.35">
      <c r="A352" s="157"/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</row>
    <row r="353" spans="1:22" x14ac:dyDescent="0.35">
      <c r="A353" s="157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</row>
    <row r="354" spans="1:22" x14ac:dyDescent="0.35">
      <c r="A354" s="157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</row>
    <row r="355" spans="1:22" x14ac:dyDescent="0.35">
      <c r="A355" s="157"/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</row>
    <row r="356" spans="1:22" x14ac:dyDescent="0.35">
      <c r="A356" s="157"/>
      <c r="B356" s="157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</row>
    <row r="357" spans="1:22" x14ac:dyDescent="0.35">
      <c r="A357" s="157"/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</row>
    <row r="358" spans="1:22" x14ac:dyDescent="0.35">
      <c r="A358" s="157"/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</row>
    <row r="359" spans="1:22" x14ac:dyDescent="0.35">
      <c r="A359" s="157"/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</row>
    <row r="360" spans="1:22" x14ac:dyDescent="0.35">
      <c r="A360" s="157"/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</row>
    <row r="361" spans="1:22" x14ac:dyDescent="0.35">
      <c r="A361" s="157"/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</row>
    <row r="362" spans="1:22" x14ac:dyDescent="0.35">
      <c r="A362" s="157"/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</row>
    <row r="363" spans="1:22" x14ac:dyDescent="0.35">
      <c r="A363" s="157"/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</row>
    <row r="364" spans="1:22" x14ac:dyDescent="0.35">
      <c r="A364" s="157"/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</row>
    <row r="365" spans="1:22" x14ac:dyDescent="0.35">
      <c r="A365" s="157"/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</row>
    <row r="366" spans="1:22" x14ac:dyDescent="0.35">
      <c r="A366" s="157"/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</row>
    <row r="367" spans="1:22" x14ac:dyDescent="0.35">
      <c r="A367" s="157"/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</row>
    <row r="368" spans="1:22" x14ac:dyDescent="0.35">
      <c r="A368" s="157"/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</row>
    <row r="369" spans="1:22" x14ac:dyDescent="0.35">
      <c r="A369" s="157"/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</row>
    <row r="370" spans="1:22" x14ac:dyDescent="0.35">
      <c r="A370" s="157"/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</row>
    <row r="371" spans="1:22" x14ac:dyDescent="0.35">
      <c r="A371" s="157"/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</row>
    <row r="372" spans="1:22" x14ac:dyDescent="0.35">
      <c r="A372" s="157"/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</row>
    <row r="373" spans="1:22" x14ac:dyDescent="0.35">
      <c r="A373" s="157"/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</row>
    <row r="374" spans="1:22" x14ac:dyDescent="0.35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</row>
    <row r="375" spans="1:22" x14ac:dyDescent="0.35">
      <c r="A375" s="157"/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</row>
    <row r="376" spans="1:22" x14ac:dyDescent="0.35">
      <c r="A376" s="157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</row>
    <row r="377" spans="1:22" x14ac:dyDescent="0.35">
      <c r="A377" s="15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</row>
    <row r="378" spans="1:22" x14ac:dyDescent="0.35">
      <c r="A378" s="157"/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</row>
    <row r="379" spans="1:22" x14ac:dyDescent="0.35">
      <c r="A379" s="157"/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</row>
    <row r="380" spans="1:22" x14ac:dyDescent="0.35">
      <c r="A380" s="157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</row>
    <row r="381" spans="1:22" x14ac:dyDescent="0.35">
      <c r="A381" s="157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</row>
    <row r="382" spans="1:22" x14ac:dyDescent="0.35">
      <c r="A382" s="157"/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</row>
    <row r="383" spans="1:22" x14ac:dyDescent="0.35">
      <c r="A383" s="157"/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</row>
    <row r="384" spans="1:22" x14ac:dyDescent="0.35">
      <c r="A384" s="157"/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</row>
    <row r="385" spans="1:22" x14ac:dyDescent="0.35">
      <c r="A385" s="157"/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</row>
    <row r="386" spans="1:22" x14ac:dyDescent="0.35">
      <c r="A386" s="157"/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</row>
    <row r="387" spans="1:22" x14ac:dyDescent="0.35">
      <c r="A387" s="157"/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</row>
    <row r="388" spans="1:22" x14ac:dyDescent="0.35">
      <c r="A388" s="157"/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</row>
    <row r="389" spans="1:22" x14ac:dyDescent="0.35">
      <c r="A389" s="157"/>
      <c r="B389" s="157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</row>
    <row r="390" spans="1:22" x14ac:dyDescent="0.35">
      <c r="A390" s="157"/>
      <c r="B390" s="157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</row>
    <row r="391" spans="1:22" x14ac:dyDescent="0.35">
      <c r="A391" s="157"/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</row>
    <row r="392" spans="1:22" x14ac:dyDescent="0.35">
      <c r="A392" s="157"/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</row>
    <row r="393" spans="1:22" x14ac:dyDescent="0.35">
      <c r="A393" s="157"/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</row>
    <row r="394" spans="1:22" x14ac:dyDescent="0.35">
      <c r="A394" s="157"/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</row>
    <row r="395" spans="1:22" x14ac:dyDescent="0.35">
      <c r="A395" s="157"/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</row>
    <row r="396" spans="1:22" x14ac:dyDescent="0.35">
      <c r="A396" s="157"/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</row>
    <row r="397" spans="1:22" x14ac:dyDescent="0.35">
      <c r="A397" s="157"/>
      <c r="B397" s="157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452"/>
  <sheetViews>
    <sheetView workbookViewId="0">
      <selection sqref="A1:BD452"/>
    </sheetView>
  </sheetViews>
  <sheetFormatPr defaultRowHeight="14.5" x14ac:dyDescent="0.35"/>
  <sheetData>
    <row r="1" spans="1:56" x14ac:dyDescent="0.3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</row>
    <row r="2" spans="1:56" x14ac:dyDescent="0.3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</row>
    <row r="3" spans="1:56" x14ac:dyDescent="0.3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</row>
    <row r="4" spans="1:56" x14ac:dyDescent="0.3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</row>
    <row r="5" spans="1:56" x14ac:dyDescent="0.3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</row>
    <row r="6" spans="1:56" x14ac:dyDescent="0.3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</row>
    <row r="7" spans="1:56" x14ac:dyDescent="0.3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</row>
    <row r="8" spans="1:56" x14ac:dyDescent="0.3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</row>
    <row r="9" spans="1:56" x14ac:dyDescent="0.3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</row>
    <row r="10" spans="1:56" x14ac:dyDescent="0.3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</row>
    <row r="11" spans="1:56" x14ac:dyDescent="0.3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</row>
    <row r="12" spans="1:56" x14ac:dyDescent="0.3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</row>
    <row r="13" spans="1:56" x14ac:dyDescent="0.3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</row>
    <row r="14" spans="1:56" x14ac:dyDescent="0.3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</row>
    <row r="15" spans="1:56" x14ac:dyDescent="0.3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</row>
    <row r="16" spans="1:56" x14ac:dyDescent="0.35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</row>
    <row r="17" spans="1:56" x14ac:dyDescent="0.3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</row>
    <row r="18" spans="1:56" x14ac:dyDescent="0.3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</row>
    <row r="19" spans="1:56" x14ac:dyDescent="0.3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</row>
    <row r="20" spans="1:56" x14ac:dyDescent="0.3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</row>
    <row r="21" spans="1:56" x14ac:dyDescent="0.3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</row>
    <row r="22" spans="1:56" x14ac:dyDescent="0.3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</row>
    <row r="23" spans="1:56" x14ac:dyDescent="0.3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</row>
    <row r="24" spans="1:56" x14ac:dyDescent="0.3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</row>
    <row r="25" spans="1:56" x14ac:dyDescent="0.3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</row>
    <row r="26" spans="1:56" x14ac:dyDescent="0.35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</row>
    <row r="27" spans="1:56" x14ac:dyDescent="0.35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</row>
    <row r="28" spans="1:56" x14ac:dyDescent="0.3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</row>
    <row r="29" spans="1:56" x14ac:dyDescent="0.3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</row>
    <row r="30" spans="1:56" x14ac:dyDescent="0.3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</row>
    <row r="31" spans="1:56" x14ac:dyDescent="0.3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</row>
    <row r="32" spans="1:56" x14ac:dyDescent="0.3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</row>
    <row r="33" spans="1:56" x14ac:dyDescent="0.3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</row>
    <row r="34" spans="1:56" x14ac:dyDescent="0.3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</row>
    <row r="35" spans="1:56" x14ac:dyDescent="0.3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</row>
    <row r="36" spans="1:56" x14ac:dyDescent="0.3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</row>
    <row r="37" spans="1:56" x14ac:dyDescent="0.3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</row>
    <row r="38" spans="1:56" x14ac:dyDescent="0.3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</row>
    <row r="39" spans="1:56" x14ac:dyDescent="0.3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</row>
    <row r="40" spans="1:56" x14ac:dyDescent="0.3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</row>
    <row r="41" spans="1:56" x14ac:dyDescent="0.3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</row>
    <row r="42" spans="1:56" x14ac:dyDescent="0.3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</row>
    <row r="43" spans="1:56" x14ac:dyDescent="0.3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</row>
    <row r="44" spans="1:56" x14ac:dyDescent="0.3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</row>
    <row r="45" spans="1:56" x14ac:dyDescent="0.3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</row>
    <row r="46" spans="1:56" x14ac:dyDescent="0.3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</row>
    <row r="47" spans="1:56" x14ac:dyDescent="0.3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</row>
    <row r="48" spans="1:56" x14ac:dyDescent="0.3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</row>
    <row r="49" spans="1:56" x14ac:dyDescent="0.3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</row>
    <row r="50" spans="1:56" x14ac:dyDescent="0.3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</row>
    <row r="51" spans="1:56" x14ac:dyDescent="0.3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</row>
    <row r="52" spans="1:56" x14ac:dyDescent="0.3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</row>
    <row r="53" spans="1:56" x14ac:dyDescent="0.3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</row>
    <row r="54" spans="1:56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</row>
    <row r="55" spans="1:56" x14ac:dyDescent="0.3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</row>
    <row r="56" spans="1:56" x14ac:dyDescent="0.3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</row>
    <row r="57" spans="1:56" x14ac:dyDescent="0.3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</row>
    <row r="58" spans="1:56" x14ac:dyDescent="0.3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</row>
    <row r="59" spans="1:56" x14ac:dyDescent="0.3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</row>
    <row r="60" spans="1:56" x14ac:dyDescent="0.3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</row>
    <row r="61" spans="1:56" x14ac:dyDescent="0.3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</row>
    <row r="62" spans="1:56" x14ac:dyDescent="0.3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</row>
    <row r="63" spans="1:56" x14ac:dyDescent="0.3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</row>
    <row r="64" spans="1:56" x14ac:dyDescent="0.3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</row>
    <row r="65" spans="1:56" x14ac:dyDescent="0.3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</row>
    <row r="66" spans="1:56" x14ac:dyDescent="0.3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</row>
    <row r="67" spans="1:56" x14ac:dyDescent="0.3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</row>
    <row r="68" spans="1:56" x14ac:dyDescent="0.3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</row>
    <row r="69" spans="1:56" x14ac:dyDescent="0.3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</row>
    <row r="70" spans="1:56" x14ac:dyDescent="0.3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</row>
    <row r="71" spans="1:56" x14ac:dyDescent="0.3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</row>
    <row r="72" spans="1:56" x14ac:dyDescent="0.3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</row>
    <row r="73" spans="1:56" x14ac:dyDescent="0.3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</row>
    <row r="74" spans="1:56" x14ac:dyDescent="0.3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</row>
    <row r="75" spans="1:56" x14ac:dyDescent="0.3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</row>
    <row r="76" spans="1:56" x14ac:dyDescent="0.3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</row>
    <row r="77" spans="1:56" x14ac:dyDescent="0.3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</row>
    <row r="78" spans="1:56" x14ac:dyDescent="0.3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</row>
    <row r="79" spans="1:56" x14ac:dyDescent="0.3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</row>
    <row r="80" spans="1:56" x14ac:dyDescent="0.3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</row>
    <row r="81" spans="1:56" x14ac:dyDescent="0.3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</row>
    <row r="82" spans="1:56" x14ac:dyDescent="0.35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</row>
    <row r="83" spans="1:56" x14ac:dyDescent="0.35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</row>
    <row r="84" spans="1:56" x14ac:dyDescent="0.3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</row>
    <row r="85" spans="1:56" x14ac:dyDescent="0.3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</row>
    <row r="86" spans="1:56" x14ac:dyDescent="0.35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</row>
    <row r="87" spans="1:56" x14ac:dyDescent="0.3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</row>
    <row r="88" spans="1:56" x14ac:dyDescent="0.3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</row>
    <row r="89" spans="1:56" x14ac:dyDescent="0.3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</row>
    <row r="90" spans="1:56" x14ac:dyDescent="0.3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</row>
    <row r="91" spans="1:56" x14ac:dyDescent="0.3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</row>
    <row r="92" spans="1:56" x14ac:dyDescent="0.3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</row>
    <row r="93" spans="1:56" x14ac:dyDescent="0.3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</row>
    <row r="94" spans="1:56" x14ac:dyDescent="0.3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</row>
    <row r="95" spans="1:56" x14ac:dyDescent="0.3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</row>
    <row r="96" spans="1:56" x14ac:dyDescent="0.3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</row>
    <row r="97" spans="1:56" x14ac:dyDescent="0.3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</row>
    <row r="98" spans="1:56" x14ac:dyDescent="0.3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</row>
    <row r="99" spans="1:56" x14ac:dyDescent="0.3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</row>
    <row r="100" spans="1:56" x14ac:dyDescent="0.3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</row>
    <row r="101" spans="1:56" x14ac:dyDescent="0.3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</row>
    <row r="102" spans="1:56" x14ac:dyDescent="0.3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</row>
    <row r="103" spans="1:56" x14ac:dyDescent="0.3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</row>
    <row r="104" spans="1:56" x14ac:dyDescent="0.3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</row>
    <row r="105" spans="1:56" x14ac:dyDescent="0.3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</row>
    <row r="106" spans="1:56" x14ac:dyDescent="0.3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</row>
    <row r="107" spans="1:56" x14ac:dyDescent="0.3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</row>
    <row r="108" spans="1:56" x14ac:dyDescent="0.3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</row>
    <row r="109" spans="1:56" x14ac:dyDescent="0.35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</row>
    <row r="110" spans="1:56" x14ac:dyDescent="0.3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</row>
    <row r="111" spans="1:56" x14ac:dyDescent="0.3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</row>
    <row r="112" spans="1:56" x14ac:dyDescent="0.3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</row>
    <row r="113" spans="1:56" x14ac:dyDescent="0.3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</row>
    <row r="114" spans="1:56" x14ac:dyDescent="0.3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</row>
    <row r="115" spans="1:56" x14ac:dyDescent="0.3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</row>
    <row r="116" spans="1:56" x14ac:dyDescent="0.3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</row>
    <row r="117" spans="1:56" x14ac:dyDescent="0.3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</row>
    <row r="118" spans="1:56" x14ac:dyDescent="0.3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</row>
    <row r="119" spans="1:56" x14ac:dyDescent="0.3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</row>
    <row r="120" spans="1:56" x14ac:dyDescent="0.3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</row>
    <row r="121" spans="1:56" x14ac:dyDescent="0.3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</row>
    <row r="122" spans="1:56" x14ac:dyDescent="0.3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</row>
    <row r="123" spans="1:56" x14ac:dyDescent="0.3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</row>
    <row r="124" spans="1:56" x14ac:dyDescent="0.3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</row>
    <row r="125" spans="1:56" x14ac:dyDescent="0.35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</row>
    <row r="126" spans="1:56" x14ac:dyDescent="0.3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</row>
    <row r="127" spans="1:56" x14ac:dyDescent="0.3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</row>
    <row r="128" spans="1:56" x14ac:dyDescent="0.3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</row>
    <row r="129" spans="1:56" x14ac:dyDescent="0.3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</row>
    <row r="130" spans="1:56" x14ac:dyDescent="0.35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</row>
    <row r="131" spans="1:56" x14ac:dyDescent="0.3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</row>
    <row r="132" spans="1:56" x14ac:dyDescent="0.35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</row>
    <row r="133" spans="1:56" x14ac:dyDescent="0.35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</row>
    <row r="134" spans="1:56" x14ac:dyDescent="0.35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</row>
    <row r="135" spans="1:56" x14ac:dyDescent="0.3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</row>
    <row r="136" spans="1:56" x14ac:dyDescent="0.35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</row>
    <row r="137" spans="1:56" x14ac:dyDescent="0.3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</row>
    <row r="138" spans="1:56" x14ac:dyDescent="0.3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</row>
    <row r="139" spans="1:56" x14ac:dyDescent="0.3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</row>
    <row r="140" spans="1:56" x14ac:dyDescent="0.35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</row>
    <row r="141" spans="1:56" x14ac:dyDescent="0.3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</row>
    <row r="142" spans="1:56" x14ac:dyDescent="0.35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</row>
    <row r="143" spans="1:56" x14ac:dyDescent="0.3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</row>
    <row r="144" spans="1:56" x14ac:dyDescent="0.35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</row>
    <row r="145" spans="1:56" x14ac:dyDescent="0.35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</row>
    <row r="146" spans="1:56" x14ac:dyDescent="0.35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</row>
    <row r="147" spans="1:56" x14ac:dyDescent="0.35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</row>
    <row r="148" spans="1:56" x14ac:dyDescent="0.35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</row>
    <row r="149" spans="1:56" x14ac:dyDescent="0.35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</row>
    <row r="150" spans="1:56" x14ac:dyDescent="0.35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</row>
    <row r="151" spans="1:56" x14ac:dyDescent="0.35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</row>
    <row r="152" spans="1:56" x14ac:dyDescent="0.35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</row>
    <row r="153" spans="1:56" x14ac:dyDescent="0.3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</row>
    <row r="154" spans="1:56" x14ac:dyDescent="0.35">
      <c r="A154" s="15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</row>
    <row r="155" spans="1:56" x14ac:dyDescent="0.35">
      <c r="A155" s="157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</row>
    <row r="156" spans="1:56" x14ac:dyDescent="0.35">
      <c r="A156" s="157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</row>
    <row r="157" spans="1:56" x14ac:dyDescent="0.35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</row>
    <row r="158" spans="1:56" x14ac:dyDescent="0.35">
      <c r="A158" s="15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</row>
    <row r="159" spans="1:56" x14ac:dyDescent="0.35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</row>
    <row r="160" spans="1:56" x14ac:dyDescent="0.35">
      <c r="A160" s="157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</row>
    <row r="161" spans="1:56" x14ac:dyDescent="0.35">
      <c r="A161" s="15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</row>
    <row r="162" spans="1:56" x14ac:dyDescent="0.35">
      <c r="A162" s="157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</row>
    <row r="163" spans="1:56" x14ac:dyDescent="0.35">
      <c r="A163" s="15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</row>
    <row r="164" spans="1:56" x14ac:dyDescent="0.35">
      <c r="A164" s="157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</row>
    <row r="165" spans="1:56" x14ac:dyDescent="0.35">
      <c r="A165" s="15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</row>
    <row r="166" spans="1:56" x14ac:dyDescent="0.35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</row>
    <row r="167" spans="1:56" x14ac:dyDescent="0.35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</row>
    <row r="168" spans="1:56" x14ac:dyDescent="0.3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</row>
    <row r="169" spans="1:56" x14ac:dyDescent="0.35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</row>
    <row r="170" spans="1:56" x14ac:dyDescent="0.35">
      <c r="A170" s="157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</row>
    <row r="171" spans="1:56" x14ac:dyDescent="0.35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</row>
    <row r="172" spans="1:56" x14ac:dyDescent="0.35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</row>
    <row r="173" spans="1:56" x14ac:dyDescent="0.35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</row>
    <row r="174" spans="1:56" x14ac:dyDescent="0.35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</row>
    <row r="175" spans="1:56" x14ac:dyDescent="0.35">
      <c r="A175" s="157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</row>
    <row r="176" spans="1:56" x14ac:dyDescent="0.35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</row>
    <row r="177" spans="1:56" x14ac:dyDescent="0.35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</row>
    <row r="178" spans="1:56" x14ac:dyDescent="0.35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</row>
    <row r="179" spans="1:56" x14ac:dyDescent="0.35">
      <c r="A179" s="157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</row>
    <row r="180" spans="1:56" x14ac:dyDescent="0.35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</row>
    <row r="181" spans="1:56" x14ac:dyDescent="0.35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</row>
    <row r="182" spans="1:56" x14ac:dyDescent="0.35">
      <c r="A182" s="157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</row>
    <row r="183" spans="1:56" x14ac:dyDescent="0.35">
      <c r="A183" s="157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</row>
    <row r="184" spans="1:56" x14ac:dyDescent="0.35">
      <c r="A184" s="157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</row>
    <row r="185" spans="1:56" x14ac:dyDescent="0.35">
      <c r="A185" s="157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</row>
    <row r="186" spans="1:56" x14ac:dyDescent="0.35">
      <c r="A186" s="157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</row>
    <row r="187" spans="1:56" x14ac:dyDescent="0.35">
      <c r="A187" s="157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</row>
    <row r="188" spans="1:56" x14ac:dyDescent="0.35">
      <c r="A188" s="157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</row>
    <row r="189" spans="1:56" x14ac:dyDescent="0.35">
      <c r="A189" s="157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</row>
    <row r="190" spans="1:56" x14ac:dyDescent="0.35">
      <c r="A190" s="157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</row>
    <row r="191" spans="1:56" x14ac:dyDescent="0.35">
      <c r="A191" s="157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</row>
    <row r="192" spans="1:56" x14ac:dyDescent="0.35">
      <c r="A192" s="15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</row>
    <row r="193" spans="1:56" x14ac:dyDescent="0.35">
      <c r="A193" s="157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</row>
    <row r="194" spans="1:56" x14ac:dyDescent="0.35">
      <c r="A194" s="157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</row>
    <row r="195" spans="1:56" x14ac:dyDescent="0.35">
      <c r="A195" s="157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</row>
    <row r="196" spans="1:56" x14ac:dyDescent="0.35">
      <c r="A196" s="157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</row>
    <row r="197" spans="1:56" x14ac:dyDescent="0.35">
      <c r="A197" s="157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</row>
    <row r="198" spans="1:56" x14ac:dyDescent="0.35">
      <c r="A198" s="157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</row>
    <row r="199" spans="1:56" x14ac:dyDescent="0.35">
      <c r="A199" s="157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</row>
    <row r="200" spans="1:56" x14ac:dyDescent="0.35">
      <c r="A200" s="157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</row>
    <row r="201" spans="1:56" x14ac:dyDescent="0.35">
      <c r="A201" s="157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</row>
    <row r="202" spans="1:56" x14ac:dyDescent="0.35">
      <c r="A202" s="157"/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</row>
    <row r="203" spans="1:56" x14ac:dyDescent="0.35">
      <c r="A203" s="157"/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</row>
    <row r="204" spans="1:56" x14ac:dyDescent="0.35">
      <c r="A204" s="157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</row>
    <row r="205" spans="1:56" x14ac:dyDescent="0.35">
      <c r="A205" s="157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</row>
    <row r="206" spans="1:56" x14ac:dyDescent="0.35">
      <c r="A206" s="157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</row>
    <row r="207" spans="1:56" x14ac:dyDescent="0.35">
      <c r="A207" s="15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</row>
    <row r="208" spans="1:56" x14ac:dyDescent="0.35">
      <c r="A208" s="157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</row>
    <row r="209" spans="1:56" x14ac:dyDescent="0.35">
      <c r="A209" s="157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</row>
    <row r="210" spans="1:56" x14ac:dyDescent="0.35">
      <c r="A210" s="157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</row>
    <row r="211" spans="1:56" x14ac:dyDescent="0.35">
      <c r="A211" s="157"/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</row>
    <row r="212" spans="1:56" x14ac:dyDescent="0.35">
      <c r="A212" s="157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</row>
    <row r="213" spans="1:56" x14ac:dyDescent="0.35">
      <c r="A213" s="157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</row>
    <row r="214" spans="1:56" x14ac:dyDescent="0.35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</row>
    <row r="215" spans="1:56" x14ac:dyDescent="0.35">
      <c r="A215" s="157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</row>
    <row r="216" spans="1:56" x14ac:dyDescent="0.35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</row>
    <row r="217" spans="1:56" x14ac:dyDescent="0.35">
      <c r="A217" s="157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</row>
    <row r="218" spans="1:56" x14ac:dyDescent="0.35">
      <c r="A218" s="157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</row>
    <row r="219" spans="1:56" x14ac:dyDescent="0.35">
      <c r="A219" s="157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</row>
    <row r="220" spans="1:56" x14ac:dyDescent="0.35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</row>
    <row r="221" spans="1:56" x14ac:dyDescent="0.35">
      <c r="A221" s="157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</row>
    <row r="222" spans="1:56" x14ac:dyDescent="0.35">
      <c r="A222" s="157"/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</row>
    <row r="223" spans="1:56" x14ac:dyDescent="0.35">
      <c r="A223" s="157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</row>
    <row r="224" spans="1:56" x14ac:dyDescent="0.35">
      <c r="A224" s="157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</row>
    <row r="225" spans="1:56" x14ac:dyDescent="0.35">
      <c r="A225" s="157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</row>
    <row r="226" spans="1:56" x14ac:dyDescent="0.35">
      <c r="A226" s="157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</row>
    <row r="227" spans="1:56" x14ac:dyDescent="0.35">
      <c r="A227" s="157"/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</row>
    <row r="228" spans="1:56" x14ac:dyDescent="0.35">
      <c r="A228" s="157"/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</row>
    <row r="229" spans="1:56" x14ac:dyDescent="0.35">
      <c r="A229" s="157"/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</row>
    <row r="230" spans="1:56" x14ac:dyDescent="0.35">
      <c r="A230" s="157"/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</row>
    <row r="231" spans="1:56" x14ac:dyDescent="0.35">
      <c r="A231" s="157"/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7"/>
      <c r="BC231" s="157"/>
      <c r="BD231" s="157"/>
    </row>
    <row r="232" spans="1:56" x14ac:dyDescent="0.35">
      <c r="A232" s="157"/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7"/>
      <c r="AS232" s="157"/>
      <c r="AT232" s="157"/>
      <c r="AU232" s="157"/>
      <c r="AV232" s="157"/>
      <c r="AW232" s="157"/>
      <c r="AX232" s="157"/>
      <c r="AY232" s="157"/>
      <c r="AZ232" s="157"/>
      <c r="BA232" s="157"/>
      <c r="BB232" s="157"/>
      <c r="BC232" s="157"/>
      <c r="BD232" s="157"/>
    </row>
    <row r="233" spans="1:56" x14ac:dyDescent="0.35">
      <c r="A233" s="157"/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  <c r="AY233" s="157"/>
      <c r="AZ233" s="157"/>
      <c r="BA233" s="157"/>
      <c r="BB233" s="157"/>
      <c r="BC233" s="157"/>
      <c r="BD233" s="157"/>
    </row>
    <row r="234" spans="1:56" x14ac:dyDescent="0.35">
      <c r="A234" s="157"/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7"/>
    </row>
    <row r="235" spans="1:56" x14ac:dyDescent="0.35">
      <c r="A235" s="157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157"/>
      <c r="AW235" s="157"/>
      <c r="AX235" s="157"/>
      <c r="AY235" s="157"/>
      <c r="AZ235" s="157"/>
      <c r="BA235" s="157"/>
      <c r="BB235" s="157"/>
      <c r="BC235" s="157"/>
      <c r="BD235" s="157"/>
    </row>
    <row r="236" spans="1:56" x14ac:dyDescent="0.35">
      <c r="A236" s="157"/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157"/>
      <c r="AT236" s="157"/>
      <c r="AU236" s="157"/>
      <c r="AV236" s="157"/>
      <c r="AW236" s="157"/>
      <c r="AX236" s="157"/>
      <c r="AY236" s="157"/>
      <c r="AZ236" s="157"/>
      <c r="BA236" s="157"/>
      <c r="BB236" s="157"/>
      <c r="BC236" s="157"/>
      <c r="BD236" s="157"/>
    </row>
    <row r="237" spans="1:56" x14ac:dyDescent="0.35">
      <c r="A237" s="157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7"/>
      <c r="AX237" s="157"/>
      <c r="AY237" s="157"/>
      <c r="AZ237" s="157"/>
      <c r="BA237" s="157"/>
      <c r="BB237" s="157"/>
      <c r="BC237" s="157"/>
      <c r="BD237" s="157"/>
    </row>
    <row r="238" spans="1:56" x14ac:dyDescent="0.35">
      <c r="A238" s="157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7"/>
      <c r="AX238" s="157"/>
      <c r="AY238" s="157"/>
      <c r="AZ238" s="157"/>
      <c r="BA238" s="157"/>
      <c r="BB238" s="157"/>
      <c r="BC238" s="157"/>
      <c r="BD238" s="157"/>
    </row>
    <row r="239" spans="1:56" x14ac:dyDescent="0.35">
      <c r="A239" s="157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  <c r="AY239" s="157"/>
      <c r="AZ239" s="157"/>
      <c r="BA239" s="157"/>
      <c r="BB239" s="157"/>
      <c r="BC239" s="157"/>
      <c r="BD239" s="157"/>
    </row>
    <row r="240" spans="1:56" x14ac:dyDescent="0.35">
      <c r="A240" s="15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7"/>
      <c r="BC240" s="157"/>
      <c r="BD240" s="157"/>
    </row>
    <row r="241" spans="1:56" x14ac:dyDescent="0.35">
      <c r="A241" s="15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  <c r="BA241" s="157"/>
      <c r="BB241" s="157"/>
      <c r="BC241" s="157"/>
      <c r="BD241" s="157"/>
    </row>
    <row r="242" spans="1:56" x14ac:dyDescent="0.35">
      <c r="A242" s="157"/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  <c r="AR242" s="157"/>
      <c r="AS242" s="157"/>
      <c r="AT242" s="157"/>
      <c r="AU242" s="157"/>
      <c r="AV242" s="157"/>
      <c r="AW242" s="157"/>
      <c r="AX242" s="157"/>
      <c r="AY242" s="157"/>
      <c r="AZ242" s="157"/>
      <c r="BA242" s="157"/>
      <c r="BB242" s="157"/>
      <c r="BC242" s="157"/>
      <c r="BD242" s="157"/>
    </row>
    <row r="243" spans="1:56" x14ac:dyDescent="0.35">
      <c r="A243" s="157"/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7"/>
      <c r="AX243" s="157"/>
      <c r="AY243" s="157"/>
      <c r="AZ243" s="157"/>
      <c r="BA243" s="157"/>
      <c r="BB243" s="157"/>
      <c r="BC243" s="157"/>
      <c r="BD243" s="157"/>
    </row>
    <row r="244" spans="1:56" x14ac:dyDescent="0.35">
      <c r="A244" s="157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  <c r="AY244" s="157"/>
      <c r="AZ244" s="157"/>
      <c r="BA244" s="157"/>
      <c r="BB244" s="157"/>
      <c r="BC244" s="157"/>
      <c r="BD244" s="157"/>
    </row>
    <row r="245" spans="1:56" x14ac:dyDescent="0.35">
      <c r="A245" s="15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57"/>
      <c r="AW245" s="157"/>
      <c r="AX245" s="157"/>
      <c r="AY245" s="157"/>
      <c r="AZ245" s="157"/>
      <c r="BA245" s="157"/>
      <c r="BB245" s="157"/>
      <c r="BC245" s="157"/>
      <c r="BD245" s="157"/>
    </row>
    <row r="246" spans="1:56" x14ac:dyDescent="0.35">
      <c r="A246" s="157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57"/>
      <c r="AW246" s="157"/>
      <c r="AX246" s="157"/>
      <c r="AY246" s="157"/>
      <c r="AZ246" s="157"/>
      <c r="BA246" s="157"/>
      <c r="BB246" s="157"/>
      <c r="BC246" s="157"/>
      <c r="BD246" s="157"/>
    </row>
    <row r="247" spans="1:56" x14ac:dyDescent="0.35">
      <c r="A247" s="157"/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57"/>
      <c r="AW247" s="157"/>
      <c r="AX247" s="157"/>
      <c r="AY247" s="157"/>
      <c r="AZ247" s="157"/>
      <c r="BA247" s="157"/>
      <c r="BB247" s="157"/>
      <c r="BC247" s="157"/>
      <c r="BD247" s="157"/>
    </row>
    <row r="248" spans="1:56" x14ac:dyDescent="0.35">
      <c r="A248" s="157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  <c r="AY248" s="157"/>
      <c r="AZ248" s="157"/>
      <c r="BA248" s="157"/>
      <c r="BB248" s="157"/>
      <c r="BC248" s="157"/>
      <c r="BD248" s="157"/>
    </row>
    <row r="249" spans="1:56" x14ac:dyDescent="0.35">
      <c r="A249" s="157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7"/>
      <c r="AS249" s="157"/>
      <c r="AT249" s="157"/>
      <c r="AU249" s="157"/>
      <c r="AV249" s="157"/>
      <c r="AW249" s="157"/>
      <c r="AX249" s="157"/>
      <c r="AY249" s="157"/>
      <c r="AZ249" s="157"/>
      <c r="BA249" s="157"/>
      <c r="BB249" s="157"/>
      <c r="BC249" s="157"/>
      <c r="BD249" s="157"/>
    </row>
    <row r="250" spans="1:56" x14ac:dyDescent="0.35">
      <c r="A250" s="157"/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7"/>
      <c r="AS250" s="157"/>
      <c r="AT250" s="157"/>
      <c r="AU250" s="157"/>
      <c r="AV250" s="157"/>
      <c r="AW250" s="157"/>
      <c r="AX250" s="157"/>
      <c r="AY250" s="157"/>
      <c r="AZ250" s="157"/>
      <c r="BA250" s="157"/>
      <c r="BB250" s="157"/>
      <c r="BC250" s="157"/>
      <c r="BD250" s="157"/>
    </row>
    <row r="251" spans="1:56" x14ac:dyDescent="0.35">
      <c r="A251" s="157"/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  <c r="AY251" s="157"/>
      <c r="AZ251" s="157"/>
      <c r="BA251" s="157"/>
      <c r="BB251" s="157"/>
      <c r="BC251" s="157"/>
      <c r="BD251" s="157"/>
    </row>
    <row r="252" spans="1:56" x14ac:dyDescent="0.35">
      <c r="A252" s="157"/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  <c r="AR252" s="157"/>
      <c r="AS252" s="157"/>
      <c r="AT252" s="157"/>
      <c r="AU252" s="157"/>
      <c r="AV252" s="157"/>
      <c r="AW252" s="157"/>
      <c r="AX252" s="157"/>
      <c r="AY252" s="157"/>
      <c r="AZ252" s="157"/>
      <c r="BA252" s="157"/>
      <c r="BB252" s="157"/>
      <c r="BC252" s="157"/>
      <c r="BD252" s="157"/>
    </row>
    <row r="253" spans="1:56" x14ac:dyDescent="0.35">
      <c r="A253" s="157"/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157"/>
      <c r="AW253" s="157"/>
      <c r="AX253" s="157"/>
      <c r="AY253" s="157"/>
      <c r="AZ253" s="157"/>
      <c r="BA253" s="157"/>
      <c r="BB253" s="157"/>
      <c r="BC253" s="157"/>
      <c r="BD253" s="157"/>
    </row>
    <row r="254" spans="1:56" x14ac:dyDescent="0.35">
      <c r="A254" s="157"/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7"/>
      <c r="AS254" s="157"/>
      <c r="AT254" s="157"/>
      <c r="AU254" s="157"/>
      <c r="AV254" s="157"/>
      <c r="AW254" s="157"/>
      <c r="AX254" s="157"/>
      <c r="AY254" s="157"/>
      <c r="AZ254" s="157"/>
      <c r="BA254" s="157"/>
      <c r="BB254" s="157"/>
      <c r="BC254" s="157"/>
      <c r="BD254" s="157"/>
    </row>
    <row r="255" spans="1:56" x14ac:dyDescent="0.35">
      <c r="A255" s="157"/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7"/>
      <c r="AS255" s="157"/>
      <c r="AT255" s="157"/>
      <c r="AU255" s="157"/>
      <c r="AV255" s="157"/>
      <c r="AW255" s="157"/>
      <c r="AX255" s="157"/>
      <c r="AY255" s="157"/>
      <c r="AZ255" s="157"/>
      <c r="BA255" s="157"/>
      <c r="BB255" s="157"/>
      <c r="BC255" s="157"/>
      <c r="BD255" s="157"/>
    </row>
    <row r="256" spans="1:56" x14ac:dyDescent="0.35">
      <c r="A256" s="157"/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7"/>
      <c r="BC256" s="157"/>
      <c r="BD256" s="157"/>
    </row>
    <row r="257" spans="1:56" x14ac:dyDescent="0.35">
      <c r="A257" s="157"/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  <c r="AR257" s="157"/>
      <c r="AS257" s="157"/>
      <c r="AT257" s="157"/>
      <c r="AU257" s="157"/>
      <c r="AV257" s="157"/>
      <c r="AW257" s="157"/>
      <c r="AX257" s="157"/>
      <c r="AY257" s="157"/>
      <c r="AZ257" s="157"/>
      <c r="BA257" s="157"/>
      <c r="BB257" s="157"/>
      <c r="BC257" s="157"/>
      <c r="BD257" s="157"/>
    </row>
    <row r="258" spans="1:56" x14ac:dyDescent="0.35">
      <c r="A258" s="157"/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  <c r="AR258" s="157"/>
      <c r="AS258" s="157"/>
      <c r="AT258" s="157"/>
      <c r="AU258" s="157"/>
      <c r="AV258" s="157"/>
      <c r="AW258" s="157"/>
      <c r="AX258" s="157"/>
      <c r="AY258" s="157"/>
      <c r="AZ258" s="157"/>
      <c r="BA258" s="157"/>
      <c r="BB258" s="157"/>
      <c r="BC258" s="157"/>
      <c r="BD258" s="157"/>
    </row>
    <row r="259" spans="1:56" x14ac:dyDescent="0.35">
      <c r="A259" s="157"/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  <c r="AR259" s="157"/>
      <c r="AS259" s="157"/>
      <c r="AT259" s="157"/>
      <c r="AU259" s="157"/>
      <c r="AV259" s="157"/>
      <c r="AW259" s="157"/>
      <c r="AX259" s="157"/>
      <c r="AY259" s="157"/>
      <c r="AZ259" s="157"/>
      <c r="BA259" s="157"/>
      <c r="BB259" s="157"/>
      <c r="BC259" s="157"/>
      <c r="BD259" s="157"/>
    </row>
    <row r="260" spans="1:56" x14ac:dyDescent="0.35">
      <c r="A260" s="157"/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  <c r="AY260" s="157"/>
      <c r="AZ260" s="157"/>
      <c r="BA260" s="157"/>
      <c r="BB260" s="157"/>
      <c r="BC260" s="157"/>
      <c r="BD260" s="157"/>
    </row>
    <row r="261" spans="1:56" x14ac:dyDescent="0.35">
      <c r="A261" s="157"/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  <c r="AR261" s="157"/>
      <c r="AS261" s="157"/>
      <c r="AT261" s="157"/>
      <c r="AU261" s="157"/>
      <c r="AV261" s="157"/>
      <c r="AW261" s="157"/>
      <c r="AX261" s="157"/>
      <c r="AY261" s="157"/>
      <c r="AZ261" s="157"/>
      <c r="BA261" s="157"/>
      <c r="BB261" s="157"/>
      <c r="BC261" s="157"/>
      <c r="BD261" s="157"/>
    </row>
    <row r="262" spans="1:56" x14ac:dyDescent="0.35">
      <c r="A262" s="157"/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  <c r="AR262" s="157"/>
      <c r="AS262" s="157"/>
      <c r="AT262" s="157"/>
      <c r="AU262" s="157"/>
      <c r="AV262" s="157"/>
      <c r="AW262" s="157"/>
      <c r="AX262" s="157"/>
      <c r="AY262" s="157"/>
      <c r="AZ262" s="157"/>
      <c r="BA262" s="157"/>
      <c r="BB262" s="157"/>
      <c r="BC262" s="157"/>
      <c r="BD262" s="157"/>
    </row>
    <row r="263" spans="1:56" x14ac:dyDescent="0.35">
      <c r="A263" s="157"/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157"/>
      <c r="AW263" s="157"/>
      <c r="AX263" s="157"/>
      <c r="AY263" s="157"/>
      <c r="AZ263" s="157"/>
      <c r="BA263" s="157"/>
      <c r="BB263" s="157"/>
      <c r="BC263" s="157"/>
      <c r="BD263" s="157"/>
    </row>
    <row r="264" spans="1:56" x14ac:dyDescent="0.35">
      <c r="A264" s="157"/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  <c r="AR264" s="157"/>
      <c r="AS264" s="157"/>
      <c r="AT264" s="157"/>
      <c r="AU264" s="157"/>
      <c r="AV264" s="157"/>
      <c r="AW264" s="157"/>
      <c r="AX264" s="157"/>
      <c r="AY264" s="157"/>
      <c r="AZ264" s="157"/>
      <c r="BA264" s="157"/>
      <c r="BB264" s="157"/>
      <c r="BC264" s="157"/>
      <c r="BD264" s="157"/>
    </row>
    <row r="265" spans="1:56" x14ac:dyDescent="0.35">
      <c r="A265" s="157"/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  <c r="AR265" s="157"/>
      <c r="AS265" s="157"/>
      <c r="AT265" s="157"/>
      <c r="AU265" s="157"/>
      <c r="AV265" s="157"/>
      <c r="AW265" s="157"/>
      <c r="AX265" s="157"/>
      <c r="AY265" s="157"/>
      <c r="AZ265" s="157"/>
      <c r="BA265" s="157"/>
      <c r="BB265" s="157"/>
      <c r="BC265" s="157"/>
      <c r="BD265" s="157"/>
    </row>
    <row r="266" spans="1:56" x14ac:dyDescent="0.35">
      <c r="A266" s="157"/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157"/>
      <c r="AW266" s="157"/>
      <c r="AX266" s="157"/>
      <c r="AY266" s="157"/>
      <c r="AZ266" s="157"/>
      <c r="BA266" s="157"/>
      <c r="BB266" s="157"/>
      <c r="BC266" s="157"/>
      <c r="BD266" s="157"/>
    </row>
    <row r="267" spans="1:56" x14ac:dyDescent="0.35">
      <c r="A267" s="157"/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57"/>
      <c r="AW267" s="157"/>
      <c r="AX267" s="157"/>
      <c r="AY267" s="157"/>
      <c r="AZ267" s="157"/>
      <c r="BA267" s="157"/>
      <c r="BB267" s="157"/>
      <c r="BC267" s="157"/>
      <c r="BD267" s="157"/>
    </row>
    <row r="268" spans="1:56" x14ac:dyDescent="0.35">
      <c r="A268" s="157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57"/>
      <c r="AW268" s="157"/>
      <c r="AX268" s="157"/>
      <c r="AY268" s="157"/>
      <c r="AZ268" s="157"/>
      <c r="BA268" s="157"/>
      <c r="BB268" s="157"/>
      <c r="BC268" s="157"/>
      <c r="BD268" s="157"/>
    </row>
    <row r="269" spans="1:56" x14ac:dyDescent="0.35">
      <c r="A269" s="157"/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  <c r="AY269" s="157"/>
      <c r="AZ269" s="157"/>
      <c r="BA269" s="157"/>
      <c r="BB269" s="157"/>
      <c r="BC269" s="157"/>
      <c r="BD269" s="157"/>
    </row>
    <row r="270" spans="1:56" x14ac:dyDescent="0.35">
      <c r="A270" s="157"/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  <c r="AY270" s="157"/>
      <c r="AZ270" s="157"/>
      <c r="BA270" s="157"/>
      <c r="BB270" s="157"/>
      <c r="BC270" s="157"/>
      <c r="BD270" s="157"/>
    </row>
    <row r="271" spans="1:56" x14ac:dyDescent="0.35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  <c r="AY271" s="157"/>
      <c r="AZ271" s="157"/>
      <c r="BA271" s="157"/>
      <c r="BB271" s="157"/>
      <c r="BC271" s="157"/>
      <c r="BD271" s="157"/>
    </row>
    <row r="272" spans="1:56" x14ac:dyDescent="0.35">
      <c r="A272" s="15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  <c r="AY272" s="157"/>
      <c r="AZ272" s="157"/>
      <c r="BA272" s="157"/>
      <c r="BB272" s="157"/>
      <c r="BC272" s="157"/>
      <c r="BD272" s="157"/>
    </row>
    <row r="273" spans="1:56" x14ac:dyDescent="0.35">
      <c r="A273" s="15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  <c r="AY273" s="157"/>
      <c r="AZ273" s="157"/>
      <c r="BA273" s="157"/>
      <c r="BB273" s="157"/>
      <c r="BC273" s="157"/>
      <c r="BD273" s="157"/>
    </row>
    <row r="274" spans="1:56" x14ac:dyDescent="0.35">
      <c r="A274" s="157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  <c r="AY274" s="157"/>
      <c r="AZ274" s="157"/>
      <c r="BA274" s="157"/>
      <c r="BB274" s="157"/>
      <c r="BC274" s="157"/>
      <c r="BD274" s="157"/>
    </row>
    <row r="275" spans="1:56" x14ac:dyDescent="0.35">
      <c r="A275" s="15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  <c r="AY275" s="157"/>
      <c r="AZ275" s="157"/>
      <c r="BA275" s="157"/>
      <c r="BB275" s="157"/>
      <c r="BC275" s="157"/>
      <c r="BD275" s="157"/>
    </row>
    <row r="276" spans="1:56" x14ac:dyDescent="0.35">
      <c r="A276" s="157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  <c r="BC276" s="157"/>
      <c r="BD276" s="157"/>
    </row>
    <row r="277" spans="1:56" x14ac:dyDescent="0.35">
      <c r="A277" s="157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7"/>
      <c r="BC277" s="157"/>
      <c r="BD277" s="157"/>
    </row>
    <row r="278" spans="1:56" x14ac:dyDescent="0.35">
      <c r="A278" s="157"/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7"/>
      <c r="AZ278" s="157"/>
      <c r="BA278" s="157"/>
      <c r="BB278" s="157"/>
      <c r="BC278" s="157"/>
      <c r="BD278" s="157"/>
    </row>
    <row r="279" spans="1:56" x14ac:dyDescent="0.35">
      <c r="A279" s="157"/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7"/>
      <c r="BC279" s="157"/>
      <c r="BD279" s="157"/>
    </row>
    <row r="280" spans="1:56" x14ac:dyDescent="0.35">
      <c r="A280" s="157"/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7"/>
      <c r="BC280" s="157"/>
      <c r="BD280" s="157"/>
    </row>
    <row r="281" spans="1:56" x14ac:dyDescent="0.35">
      <c r="A281" s="157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7"/>
      <c r="BC281" s="157"/>
      <c r="BD281" s="157"/>
    </row>
    <row r="282" spans="1:56" x14ac:dyDescent="0.35">
      <c r="A282" s="157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7"/>
      <c r="BC282" s="157"/>
      <c r="BD282" s="157"/>
    </row>
    <row r="283" spans="1:56" x14ac:dyDescent="0.35">
      <c r="A283" s="157"/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7"/>
      <c r="BA283" s="157"/>
      <c r="BB283" s="157"/>
      <c r="BC283" s="157"/>
      <c r="BD283" s="157"/>
    </row>
    <row r="284" spans="1:56" x14ac:dyDescent="0.35">
      <c r="A284" s="157"/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  <c r="BA284" s="157"/>
      <c r="BB284" s="157"/>
      <c r="BC284" s="157"/>
      <c r="BD284" s="157"/>
    </row>
    <row r="285" spans="1:56" x14ac:dyDescent="0.35">
      <c r="A285" s="157"/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  <c r="AY285" s="157"/>
      <c r="AZ285" s="157"/>
      <c r="BA285" s="157"/>
      <c r="BB285" s="157"/>
      <c r="BC285" s="157"/>
      <c r="BD285" s="157"/>
    </row>
    <row r="286" spans="1:56" x14ac:dyDescent="0.35">
      <c r="A286" s="157"/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7"/>
      <c r="BC286" s="157"/>
      <c r="BD286" s="157"/>
    </row>
    <row r="287" spans="1:56" x14ac:dyDescent="0.35">
      <c r="A287" s="157"/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7"/>
      <c r="BC287" s="157"/>
      <c r="BD287" s="157"/>
    </row>
    <row r="288" spans="1:56" x14ac:dyDescent="0.35">
      <c r="A288" s="157"/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7"/>
      <c r="BC288" s="157"/>
      <c r="BD288" s="157"/>
    </row>
    <row r="289" spans="1:56" x14ac:dyDescent="0.35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157"/>
      <c r="BD289" s="157"/>
    </row>
    <row r="290" spans="1:56" x14ac:dyDescent="0.35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7"/>
      <c r="BC290" s="157"/>
      <c r="BD290" s="157"/>
    </row>
    <row r="291" spans="1:56" x14ac:dyDescent="0.35">
      <c r="A291" s="157"/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7"/>
      <c r="BC291" s="157"/>
      <c r="BD291" s="157"/>
    </row>
    <row r="292" spans="1:56" x14ac:dyDescent="0.35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7"/>
      <c r="BC292" s="157"/>
      <c r="BD292" s="157"/>
    </row>
    <row r="293" spans="1:56" x14ac:dyDescent="0.35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7"/>
      <c r="BC293" s="157"/>
      <c r="BD293" s="157"/>
    </row>
    <row r="294" spans="1:56" x14ac:dyDescent="0.35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157"/>
      <c r="BD294" s="157"/>
    </row>
    <row r="295" spans="1:56" x14ac:dyDescent="0.35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7"/>
      <c r="BC295" s="157"/>
      <c r="BD295" s="157"/>
    </row>
    <row r="296" spans="1:56" x14ac:dyDescent="0.35">
      <c r="A296" s="157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7"/>
      <c r="BC296" s="157"/>
      <c r="BD296" s="157"/>
    </row>
    <row r="297" spans="1:56" x14ac:dyDescent="0.35">
      <c r="A297" s="157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7"/>
      <c r="BC297" s="157"/>
      <c r="BD297" s="157"/>
    </row>
    <row r="298" spans="1:56" x14ac:dyDescent="0.35">
      <c r="A298" s="157"/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7"/>
      <c r="BB298" s="157"/>
      <c r="BC298" s="157"/>
      <c r="BD298" s="157"/>
    </row>
    <row r="299" spans="1:56" x14ac:dyDescent="0.35">
      <c r="A299" s="15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</row>
    <row r="300" spans="1:56" x14ac:dyDescent="0.35">
      <c r="A300" s="15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7"/>
      <c r="BC300" s="157"/>
      <c r="BD300" s="157"/>
    </row>
    <row r="301" spans="1:56" x14ac:dyDescent="0.35">
      <c r="A301" s="157"/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7"/>
      <c r="BC301" s="157"/>
      <c r="BD301" s="157"/>
    </row>
    <row r="302" spans="1:56" x14ac:dyDescent="0.35">
      <c r="A302" s="157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7"/>
      <c r="BC302" s="157"/>
      <c r="BD302" s="157"/>
    </row>
    <row r="303" spans="1:56" x14ac:dyDescent="0.35">
      <c r="A303" s="157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7"/>
      <c r="BC303" s="157"/>
      <c r="BD303" s="157"/>
    </row>
    <row r="304" spans="1:56" x14ac:dyDescent="0.35">
      <c r="A304" s="157"/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7"/>
      <c r="BC304" s="157"/>
      <c r="BD304" s="157"/>
    </row>
    <row r="305" spans="1:56" x14ac:dyDescent="0.35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7"/>
      <c r="BC305" s="157"/>
      <c r="BD305" s="157"/>
    </row>
    <row r="306" spans="1:56" x14ac:dyDescent="0.35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7"/>
      <c r="BC306" s="157"/>
      <c r="BD306" s="157"/>
    </row>
    <row r="307" spans="1:56" x14ac:dyDescent="0.35">
      <c r="A307" s="157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7"/>
      <c r="BC307" s="157"/>
      <c r="BD307" s="157"/>
    </row>
    <row r="308" spans="1:56" x14ac:dyDescent="0.35">
      <c r="A308" s="157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  <c r="BC308" s="157"/>
      <c r="BD308" s="157"/>
    </row>
    <row r="309" spans="1:56" x14ac:dyDescent="0.35">
      <c r="A309" s="15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  <c r="BC309" s="157"/>
      <c r="BD309" s="157"/>
    </row>
    <row r="310" spans="1:56" x14ac:dyDescent="0.35">
      <c r="A310" s="157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157"/>
      <c r="BD310" s="157"/>
    </row>
    <row r="311" spans="1:56" x14ac:dyDescent="0.35">
      <c r="A311" s="157"/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7"/>
      <c r="BC311" s="157"/>
      <c r="BD311" s="157"/>
    </row>
    <row r="312" spans="1:56" x14ac:dyDescent="0.35">
      <c r="A312" s="157"/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  <c r="BC312" s="157"/>
      <c r="BD312" s="157"/>
    </row>
    <row r="313" spans="1:56" x14ac:dyDescent="0.35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  <c r="BC313" s="157"/>
      <c r="BD313" s="157"/>
    </row>
    <row r="314" spans="1:56" x14ac:dyDescent="0.35">
      <c r="A314" s="157"/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7"/>
      <c r="BC314" s="157"/>
      <c r="BD314" s="157"/>
    </row>
    <row r="315" spans="1:56" x14ac:dyDescent="0.35">
      <c r="A315" s="157"/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157"/>
      <c r="BD315" s="157"/>
    </row>
    <row r="316" spans="1:56" x14ac:dyDescent="0.35">
      <c r="A316" s="157"/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  <c r="AX316" s="157"/>
      <c r="AY316" s="157"/>
      <c r="AZ316" s="157"/>
      <c r="BA316" s="157"/>
      <c r="BB316" s="157"/>
      <c r="BC316" s="157"/>
      <c r="BD316" s="157"/>
    </row>
    <row r="317" spans="1:56" x14ac:dyDescent="0.35">
      <c r="A317" s="157"/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  <c r="AY317" s="157"/>
      <c r="AZ317" s="157"/>
      <c r="BA317" s="157"/>
      <c r="BB317" s="157"/>
      <c r="BC317" s="157"/>
      <c r="BD317" s="157"/>
    </row>
    <row r="318" spans="1:56" x14ac:dyDescent="0.35">
      <c r="A318" s="157"/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  <c r="AY318" s="157"/>
      <c r="AZ318" s="157"/>
      <c r="BA318" s="157"/>
      <c r="BB318" s="157"/>
      <c r="BC318" s="157"/>
      <c r="BD318" s="157"/>
    </row>
    <row r="319" spans="1:56" x14ac:dyDescent="0.35">
      <c r="A319" s="157"/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  <c r="AY319" s="157"/>
      <c r="AZ319" s="157"/>
      <c r="BA319" s="157"/>
      <c r="BB319" s="157"/>
      <c r="BC319" s="157"/>
      <c r="BD319" s="157"/>
    </row>
    <row r="320" spans="1:56" x14ac:dyDescent="0.35">
      <c r="A320" s="157"/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  <c r="AY320" s="157"/>
      <c r="AZ320" s="157"/>
      <c r="BA320" s="157"/>
      <c r="BB320" s="157"/>
      <c r="BC320" s="157"/>
      <c r="BD320" s="157"/>
    </row>
    <row r="321" spans="1:56" x14ac:dyDescent="0.35">
      <c r="A321" s="157"/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  <c r="AY321" s="157"/>
      <c r="AZ321" s="157"/>
      <c r="BA321" s="157"/>
      <c r="BB321" s="157"/>
      <c r="BC321" s="157"/>
      <c r="BD321" s="157"/>
    </row>
    <row r="322" spans="1:56" x14ac:dyDescent="0.35">
      <c r="A322" s="157"/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  <c r="AY322" s="157"/>
      <c r="AZ322" s="157"/>
      <c r="BA322" s="157"/>
      <c r="BB322" s="157"/>
      <c r="BC322" s="157"/>
      <c r="BD322" s="157"/>
    </row>
    <row r="323" spans="1:56" x14ac:dyDescent="0.35">
      <c r="A323" s="157"/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  <c r="AY323" s="157"/>
      <c r="AZ323" s="157"/>
      <c r="BA323" s="157"/>
      <c r="BB323" s="157"/>
      <c r="BC323" s="157"/>
      <c r="BD323" s="157"/>
    </row>
    <row r="324" spans="1:56" x14ac:dyDescent="0.35">
      <c r="A324" s="157"/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  <c r="AY324" s="157"/>
      <c r="AZ324" s="157"/>
      <c r="BA324" s="157"/>
      <c r="BB324" s="157"/>
      <c r="BC324" s="157"/>
      <c r="BD324" s="157"/>
    </row>
    <row r="325" spans="1:56" x14ac:dyDescent="0.35">
      <c r="A325" s="157"/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  <c r="AY325" s="157"/>
      <c r="AZ325" s="157"/>
      <c r="BA325" s="157"/>
      <c r="BB325" s="157"/>
      <c r="BC325" s="157"/>
      <c r="BD325" s="157"/>
    </row>
    <row r="326" spans="1:56" x14ac:dyDescent="0.35">
      <c r="A326" s="157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  <c r="AY326" s="157"/>
      <c r="AZ326" s="157"/>
      <c r="BA326" s="157"/>
      <c r="BB326" s="157"/>
      <c r="BC326" s="157"/>
      <c r="BD326" s="157"/>
    </row>
    <row r="327" spans="1:56" x14ac:dyDescent="0.35">
      <c r="A327" s="157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  <c r="AY327" s="157"/>
      <c r="AZ327" s="157"/>
      <c r="BA327" s="157"/>
      <c r="BB327" s="157"/>
      <c r="BC327" s="157"/>
      <c r="BD327" s="157"/>
    </row>
    <row r="328" spans="1:56" x14ac:dyDescent="0.35">
      <c r="A328" s="157"/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  <c r="AY328" s="157"/>
      <c r="AZ328" s="157"/>
      <c r="BA328" s="157"/>
      <c r="BB328" s="157"/>
      <c r="BC328" s="157"/>
      <c r="BD328" s="157"/>
    </row>
    <row r="329" spans="1:56" x14ac:dyDescent="0.35">
      <c r="A329" s="157"/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  <c r="AX329" s="157"/>
      <c r="AY329" s="157"/>
      <c r="AZ329" s="157"/>
      <c r="BA329" s="157"/>
      <c r="BB329" s="157"/>
      <c r="BC329" s="157"/>
      <c r="BD329" s="157"/>
    </row>
    <row r="330" spans="1:56" x14ac:dyDescent="0.35">
      <c r="A330" s="157"/>
      <c r="B330" s="157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  <c r="AY330" s="157"/>
      <c r="AZ330" s="157"/>
      <c r="BA330" s="157"/>
      <c r="BB330" s="157"/>
      <c r="BC330" s="157"/>
      <c r="BD330" s="157"/>
    </row>
    <row r="331" spans="1:56" x14ac:dyDescent="0.35">
      <c r="A331" s="157"/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7"/>
      <c r="BC331" s="157"/>
      <c r="BD331" s="157"/>
    </row>
    <row r="332" spans="1:56" x14ac:dyDescent="0.35">
      <c r="A332" s="157"/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  <c r="AY332" s="157"/>
      <c r="AZ332" s="157"/>
      <c r="BA332" s="157"/>
      <c r="BB332" s="157"/>
      <c r="BC332" s="157"/>
      <c r="BD332" s="157"/>
    </row>
    <row r="333" spans="1:56" x14ac:dyDescent="0.35">
      <c r="A333" s="157"/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  <c r="AY333" s="157"/>
      <c r="AZ333" s="157"/>
      <c r="BA333" s="157"/>
      <c r="BB333" s="157"/>
      <c r="BC333" s="157"/>
      <c r="BD333" s="157"/>
    </row>
    <row r="334" spans="1:56" x14ac:dyDescent="0.35">
      <c r="A334" s="157"/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  <c r="AY334" s="157"/>
      <c r="AZ334" s="157"/>
      <c r="BA334" s="157"/>
      <c r="BB334" s="157"/>
      <c r="BC334" s="157"/>
      <c r="BD334" s="157"/>
    </row>
    <row r="335" spans="1:56" x14ac:dyDescent="0.35">
      <c r="A335" s="157"/>
      <c r="B335" s="157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157"/>
      <c r="AW335" s="157"/>
      <c r="AX335" s="157"/>
      <c r="AY335" s="157"/>
      <c r="AZ335" s="157"/>
      <c r="BA335" s="157"/>
      <c r="BB335" s="157"/>
      <c r="BC335" s="157"/>
      <c r="BD335" s="157"/>
    </row>
    <row r="336" spans="1:56" x14ac:dyDescent="0.35">
      <c r="A336" s="157"/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7"/>
      <c r="BC336" s="157"/>
      <c r="BD336" s="157"/>
    </row>
    <row r="337" spans="1:56" x14ac:dyDescent="0.35">
      <c r="A337" s="157"/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/>
      <c r="BA337" s="157"/>
      <c r="BB337" s="157"/>
      <c r="BC337" s="157"/>
      <c r="BD337" s="157"/>
    </row>
    <row r="338" spans="1:56" x14ac:dyDescent="0.35">
      <c r="A338" s="157"/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7"/>
      <c r="BC338" s="157"/>
      <c r="BD338" s="157"/>
    </row>
    <row r="339" spans="1:56" x14ac:dyDescent="0.35">
      <c r="A339" s="157"/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  <c r="AX339" s="157"/>
      <c r="AY339" s="157"/>
      <c r="AZ339" s="157"/>
      <c r="BA339" s="157"/>
      <c r="BB339" s="157"/>
      <c r="BC339" s="157"/>
      <c r="BD339" s="157"/>
    </row>
    <row r="340" spans="1:56" x14ac:dyDescent="0.35">
      <c r="A340" s="157"/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  <c r="AY340" s="157"/>
      <c r="AZ340" s="157"/>
      <c r="BA340" s="157"/>
      <c r="BB340" s="157"/>
      <c r="BC340" s="157"/>
      <c r="BD340" s="157"/>
    </row>
    <row r="341" spans="1:56" x14ac:dyDescent="0.35">
      <c r="A341" s="157"/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7"/>
      <c r="BC341" s="157"/>
      <c r="BD341" s="157"/>
    </row>
    <row r="342" spans="1:56" x14ac:dyDescent="0.35">
      <c r="A342" s="157"/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  <c r="AY342" s="157"/>
      <c r="AZ342" s="157"/>
      <c r="BA342" s="157"/>
      <c r="BB342" s="157"/>
      <c r="BC342" s="157"/>
      <c r="BD342" s="157"/>
    </row>
    <row r="343" spans="1:56" x14ac:dyDescent="0.35">
      <c r="A343" s="15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  <c r="AY343" s="157"/>
      <c r="AZ343" s="157"/>
      <c r="BA343" s="157"/>
      <c r="BB343" s="157"/>
      <c r="BC343" s="157"/>
      <c r="BD343" s="157"/>
    </row>
    <row r="344" spans="1:56" x14ac:dyDescent="0.35">
      <c r="A344" s="157"/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  <c r="AY344" s="157"/>
      <c r="AZ344" s="157"/>
      <c r="BA344" s="157"/>
      <c r="BB344" s="157"/>
      <c r="BC344" s="157"/>
      <c r="BD344" s="157"/>
    </row>
    <row r="345" spans="1:56" x14ac:dyDescent="0.35">
      <c r="A345" s="157"/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  <c r="AY345" s="157"/>
      <c r="AZ345" s="157"/>
      <c r="BA345" s="157"/>
      <c r="BB345" s="157"/>
      <c r="BC345" s="157"/>
      <c r="BD345" s="157"/>
    </row>
    <row r="346" spans="1:56" x14ac:dyDescent="0.35">
      <c r="A346" s="157"/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  <c r="AX346" s="157"/>
      <c r="AY346" s="157"/>
      <c r="AZ346" s="157"/>
      <c r="BA346" s="157"/>
      <c r="BB346" s="157"/>
      <c r="BC346" s="157"/>
      <c r="BD346" s="157"/>
    </row>
    <row r="347" spans="1:56" x14ac:dyDescent="0.35">
      <c r="A347" s="157"/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  <c r="AY347" s="157"/>
      <c r="AZ347" s="157"/>
      <c r="BA347" s="157"/>
      <c r="BB347" s="157"/>
      <c r="BC347" s="157"/>
      <c r="BD347" s="157"/>
    </row>
    <row r="348" spans="1:56" x14ac:dyDescent="0.35">
      <c r="A348" s="157"/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  <c r="AY348" s="157"/>
      <c r="AZ348" s="157"/>
      <c r="BA348" s="157"/>
      <c r="BB348" s="157"/>
      <c r="BC348" s="157"/>
      <c r="BD348" s="157"/>
    </row>
    <row r="349" spans="1:56" x14ac:dyDescent="0.35">
      <c r="A349" s="157"/>
      <c r="B349" s="157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  <c r="AY349" s="157"/>
      <c r="AZ349" s="157"/>
      <c r="BA349" s="157"/>
      <c r="BB349" s="157"/>
      <c r="BC349" s="157"/>
      <c r="BD349" s="157"/>
    </row>
    <row r="350" spans="1:56" x14ac:dyDescent="0.35">
      <c r="A350" s="157"/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7"/>
      <c r="AV350" s="157"/>
      <c r="AW350" s="157"/>
      <c r="AX350" s="157"/>
      <c r="AY350" s="157"/>
      <c r="AZ350" s="157"/>
      <c r="BA350" s="157"/>
      <c r="BB350" s="157"/>
      <c r="BC350" s="157"/>
      <c r="BD350" s="157"/>
    </row>
    <row r="351" spans="1:56" x14ac:dyDescent="0.35">
      <c r="A351" s="157"/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7"/>
      <c r="AV351" s="157"/>
      <c r="AW351" s="157"/>
      <c r="AX351" s="157"/>
      <c r="AY351" s="157"/>
      <c r="AZ351" s="157"/>
      <c r="BA351" s="157"/>
      <c r="BB351" s="157"/>
      <c r="BC351" s="157"/>
      <c r="BD351" s="157"/>
    </row>
    <row r="352" spans="1:56" x14ac:dyDescent="0.35">
      <c r="A352" s="157"/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157"/>
      <c r="AW352" s="157"/>
      <c r="AX352" s="157"/>
      <c r="AY352" s="157"/>
      <c r="AZ352" s="157"/>
      <c r="BA352" s="157"/>
      <c r="BB352" s="157"/>
      <c r="BC352" s="157"/>
      <c r="BD352" s="157"/>
    </row>
    <row r="353" spans="1:56" x14ac:dyDescent="0.35">
      <c r="A353" s="157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7"/>
      <c r="AV353" s="157"/>
      <c r="AW353" s="157"/>
      <c r="AX353" s="157"/>
      <c r="AY353" s="157"/>
      <c r="AZ353" s="157"/>
      <c r="BA353" s="157"/>
      <c r="BB353" s="157"/>
      <c r="BC353" s="157"/>
      <c r="BD353" s="157"/>
    </row>
    <row r="354" spans="1:56" x14ac:dyDescent="0.35">
      <c r="A354" s="157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  <c r="AY354" s="157"/>
      <c r="AZ354" s="157"/>
      <c r="BA354" s="157"/>
      <c r="BB354" s="157"/>
      <c r="BC354" s="157"/>
      <c r="BD354" s="157"/>
    </row>
    <row r="355" spans="1:56" x14ac:dyDescent="0.35">
      <c r="A355" s="157"/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157"/>
      <c r="AW355" s="157"/>
      <c r="AX355" s="157"/>
      <c r="AY355" s="157"/>
      <c r="AZ355" s="157"/>
      <c r="BA355" s="157"/>
      <c r="BB355" s="157"/>
      <c r="BC355" s="157"/>
      <c r="BD355" s="157"/>
    </row>
    <row r="356" spans="1:56" x14ac:dyDescent="0.35">
      <c r="A356" s="157"/>
      <c r="B356" s="157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157"/>
      <c r="AW356" s="157"/>
      <c r="AX356" s="157"/>
      <c r="AY356" s="157"/>
      <c r="AZ356" s="157"/>
      <c r="BA356" s="157"/>
      <c r="BB356" s="157"/>
      <c r="BC356" s="157"/>
      <c r="BD356" s="157"/>
    </row>
    <row r="357" spans="1:56" x14ac:dyDescent="0.35">
      <c r="A357" s="157"/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157"/>
      <c r="AW357" s="157"/>
      <c r="AX357" s="157"/>
      <c r="AY357" s="157"/>
      <c r="AZ357" s="157"/>
      <c r="BA357" s="157"/>
      <c r="BB357" s="157"/>
      <c r="BC357" s="157"/>
      <c r="BD357" s="157"/>
    </row>
    <row r="358" spans="1:56" x14ac:dyDescent="0.35">
      <c r="A358" s="157"/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  <c r="AY358" s="157"/>
      <c r="AZ358" s="157"/>
      <c r="BA358" s="157"/>
      <c r="BB358" s="157"/>
      <c r="BC358" s="157"/>
      <c r="BD358" s="157"/>
    </row>
    <row r="359" spans="1:56" x14ac:dyDescent="0.35">
      <c r="A359" s="157"/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  <c r="AY359" s="157"/>
      <c r="AZ359" s="157"/>
      <c r="BA359" s="157"/>
      <c r="BB359" s="157"/>
      <c r="BC359" s="157"/>
      <c r="BD359" s="157"/>
    </row>
    <row r="360" spans="1:56" x14ac:dyDescent="0.35">
      <c r="A360" s="157"/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/>
      <c r="AS360" s="157"/>
      <c r="AT360" s="157"/>
      <c r="AU360" s="157"/>
      <c r="AV360" s="157"/>
      <c r="AW360" s="157"/>
      <c r="AX360" s="157"/>
      <c r="AY360" s="157"/>
      <c r="AZ360" s="157"/>
      <c r="BA360" s="157"/>
      <c r="BB360" s="157"/>
      <c r="BC360" s="157"/>
      <c r="BD360" s="157"/>
    </row>
    <row r="361" spans="1:56" x14ac:dyDescent="0.35">
      <c r="A361" s="157"/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  <c r="AR361" s="157"/>
      <c r="AS361" s="157"/>
      <c r="AT361" s="157"/>
      <c r="AU361" s="157"/>
      <c r="AV361" s="157"/>
      <c r="AW361" s="157"/>
      <c r="AX361" s="157"/>
      <c r="AY361" s="157"/>
      <c r="AZ361" s="157"/>
      <c r="BA361" s="157"/>
      <c r="BB361" s="157"/>
      <c r="BC361" s="157"/>
      <c r="BD361" s="157"/>
    </row>
    <row r="362" spans="1:56" x14ac:dyDescent="0.35">
      <c r="A362" s="157"/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  <c r="AR362" s="157"/>
      <c r="AS362" s="157"/>
      <c r="AT362" s="157"/>
      <c r="AU362" s="157"/>
      <c r="AV362" s="157"/>
      <c r="AW362" s="157"/>
      <c r="AX362" s="157"/>
      <c r="AY362" s="157"/>
      <c r="AZ362" s="157"/>
      <c r="BA362" s="157"/>
      <c r="BB362" s="157"/>
      <c r="BC362" s="157"/>
      <c r="BD362" s="157"/>
    </row>
    <row r="363" spans="1:56" x14ac:dyDescent="0.35">
      <c r="A363" s="157"/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  <c r="AR363" s="157"/>
      <c r="AS363" s="157"/>
      <c r="AT363" s="157"/>
      <c r="AU363" s="157"/>
      <c r="AV363" s="157"/>
      <c r="AW363" s="157"/>
      <c r="AX363" s="157"/>
      <c r="AY363" s="157"/>
      <c r="AZ363" s="157"/>
      <c r="BA363" s="157"/>
      <c r="BB363" s="157"/>
      <c r="BC363" s="157"/>
      <c r="BD363" s="157"/>
    </row>
    <row r="364" spans="1:56" x14ac:dyDescent="0.35">
      <c r="A364" s="157"/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  <c r="AR364" s="157"/>
      <c r="AS364" s="157"/>
      <c r="AT364" s="157"/>
      <c r="AU364" s="157"/>
      <c r="AV364" s="157"/>
      <c r="AW364" s="157"/>
      <c r="AX364" s="157"/>
      <c r="AY364" s="157"/>
      <c r="AZ364" s="157"/>
      <c r="BA364" s="157"/>
      <c r="BB364" s="157"/>
      <c r="BC364" s="157"/>
      <c r="BD364" s="157"/>
    </row>
    <row r="365" spans="1:56" x14ac:dyDescent="0.35">
      <c r="A365" s="157"/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  <c r="AR365" s="157"/>
      <c r="AS365" s="157"/>
      <c r="AT365" s="157"/>
      <c r="AU365" s="157"/>
      <c r="AV365" s="157"/>
      <c r="AW365" s="157"/>
      <c r="AX365" s="157"/>
      <c r="AY365" s="157"/>
      <c r="AZ365" s="157"/>
      <c r="BA365" s="157"/>
      <c r="BB365" s="157"/>
      <c r="BC365" s="157"/>
      <c r="BD365" s="157"/>
    </row>
    <row r="366" spans="1:56" x14ac:dyDescent="0.35">
      <c r="A366" s="157"/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  <c r="AR366" s="157"/>
      <c r="AS366" s="157"/>
      <c r="AT366" s="157"/>
      <c r="AU366" s="157"/>
      <c r="AV366" s="157"/>
      <c r="AW366" s="157"/>
      <c r="AX366" s="157"/>
      <c r="AY366" s="157"/>
      <c r="AZ366" s="157"/>
      <c r="BA366" s="157"/>
      <c r="BB366" s="157"/>
      <c r="BC366" s="157"/>
      <c r="BD366" s="157"/>
    </row>
    <row r="367" spans="1:56" x14ac:dyDescent="0.35">
      <c r="A367" s="157"/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  <c r="AR367" s="157"/>
      <c r="AS367" s="157"/>
      <c r="AT367" s="157"/>
      <c r="AU367" s="157"/>
      <c r="AV367" s="157"/>
      <c r="AW367" s="157"/>
      <c r="AX367" s="157"/>
      <c r="AY367" s="157"/>
      <c r="AZ367" s="157"/>
      <c r="BA367" s="157"/>
      <c r="BB367" s="157"/>
      <c r="BC367" s="157"/>
      <c r="BD367" s="157"/>
    </row>
    <row r="368" spans="1:56" x14ac:dyDescent="0.35">
      <c r="A368" s="157"/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7"/>
      <c r="AS368" s="157"/>
      <c r="AT368" s="157"/>
      <c r="AU368" s="157"/>
      <c r="AV368" s="157"/>
      <c r="AW368" s="157"/>
      <c r="AX368" s="157"/>
      <c r="AY368" s="157"/>
      <c r="AZ368" s="157"/>
      <c r="BA368" s="157"/>
      <c r="BB368" s="157"/>
      <c r="BC368" s="157"/>
      <c r="BD368" s="157"/>
    </row>
    <row r="369" spans="1:56" x14ac:dyDescent="0.35">
      <c r="A369" s="157"/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7"/>
      <c r="AS369" s="157"/>
      <c r="AT369" s="157"/>
      <c r="AU369" s="157"/>
      <c r="AV369" s="157"/>
      <c r="AW369" s="157"/>
      <c r="AX369" s="157"/>
      <c r="AY369" s="157"/>
      <c r="AZ369" s="157"/>
      <c r="BA369" s="157"/>
      <c r="BB369" s="157"/>
      <c r="BC369" s="157"/>
      <c r="BD369" s="157"/>
    </row>
    <row r="370" spans="1:56" x14ac:dyDescent="0.35">
      <c r="A370" s="157"/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157"/>
      <c r="AW370" s="157"/>
      <c r="AX370" s="157"/>
      <c r="AY370" s="157"/>
      <c r="AZ370" s="157"/>
      <c r="BA370" s="157"/>
      <c r="BB370" s="157"/>
      <c r="BC370" s="157"/>
      <c r="BD370" s="157"/>
    </row>
    <row r="371" spans="1:56" x14ac:dyDescent="0.35">
      <c r="A371" s="157"/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  <c r="AR371" s="157"/>
      <c r="AS371" s="157"/>
      <c r="AT371" s="157"/>
      <c r="AU371" s="157"/>
      <c r="AV371" s="157"/>
      <c r="AW371" s="157"/>
      <c r="AX371" s="157"/>
      <c r="AY371" s="157"/>
      <c r="AZ371" s="157"/>
      <c r="BA371" s="157"/>
      <c r="BB371" s="157"/>
      <c r="BC371" s="157"/>
      <c r="BD371" s="157"/>
    </row>
    <row r="372" spans="1:56" x14ac:dyDescent="0.35">
      <c r="A372" s="157"/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  <c r="AR372" s="157"/>
      <c r="AS372" s="157"/>
      <c r="AT372" s="157"/>
      <c r="AU372" s="157"/>
      <c r="AV372" s="157"/>
      <c r="AW372" s="157"/>
      <c r="AX372" s="157"/>
      <c r="AY372" s="157"/>
      <c r="AZ372" s="157"/>
      <c r="BA372" s="157"/>
      <c r="BB372" s="157"/>
      <c r="BC372" s="157"/>
      <c r="BD372" s="157"/>
    </row>
    <row r="373" spans="1:56" x14ac:dyDescent="0.35">
      <c r="A373" s="157"/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  <c r="AR373" s="157"/>
      <c r="AS373" s="157"/>
      <c r="AT373" s="157"/>
      <c r="AU373" s="157"/>
      <c r="AV373" s="157"/>
      <c r="AW373" s="157"/>
      <c r="AX373" s="157"/>
      <c r="AY373" s="157"/>
      <c r="AZ373" s="157"/>
      <c r="BA373" s="157"/>
      <c r="BB373" s="157"/>
      <c r="BC373" s="157"/>
      <c r="BD373" s="157"/>
    </row>
    <row r="374" spans="1:56" x14ac:dyDescent="0.35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  <c r="AR374" s="157"/>
      <c r="AS374" s="157"/>
      <c r="AT374" s="157"/>
      <c r="AU374" s="157"/>
      <c r="AV374" s="157"/>
      <c r="AW374" s="157"/>
      <c r="AX374" s="157"/>
      <c r="AY374" s="157"/>
      <c r="AZ374" s="157"/>
      <c r="BA374" s="157"/>
      <c r="BB374" s="157"/>
      <c r="BC374" s="157"/>
      <c r="BD374" s="157"/>
    </row>
    <row r="375" spans="1:56" x14ac:dyDescent="0.35">
      <c r="A375" s="157"/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  <c r="AR375" s="157"/>
      <c r="AS375" s="157"/>
      <c r="AT375" s="157"/>
      <c r="AU375" s="157"/>
      <c r="AV375" s="157"/>
      <c r="AW375" s="157"/>
      <c r="AX375" s="157"/>
      <c r="AY375" s="157"/>
      <c r="AZ375" s="157"/>
      <c r="BA375" s="157"/>
      <c r="BB375" s="157"/>
      <c r="BC375" s="157"/>
      <c r="BD375" s="157"/>
    </row>
    <row r="376" spans="1:56" x14ac:dyDescent="0.35">
      <c r="A376" s="157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  <c r="AR376" s="157"/>
      <c r="AS376" s="157"/>
      <c r="AT376" s="157"/>
      <c r="AU376" s="157"/>
      <c r="AV376" s="157"/>
      <c r="AW376" s="157"/>
      <c r="AX376" s="157"/>
      <c r="AY376" s="157"/>
      <c r="AZ376" s="157"/>
      <c r="BA376" s="157"/>
      <c r="BB376" s="157"/>
      <c r="BC376" s="157"/>
      <c r="BD376" s="157"/>
    </row>
    <row r="377" spans="1:56" x14ac:dyDescent="0.35">
      <c r="A377" s="15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7"/>
      <c r="AS377" s="157"/>
      <c r="AT377" s="157"/>
      <c r="AU377" s="157"/>
      <c r="AV377" s="157"/>
      <c r="AW377" s="157"/>
      <c r="AX377" s="157"/>
      <c r="AY377" s="157"/>
      <c r="AZ377" s="157"/>
      <c r="BA377" s="157"/>
      <c r="BB377" s="157"/>
      <c r="BC377" s="157"/>
      <c r="BD377" s="157"/>
    </row>
    <row r="378" spans="1:56" x14ac:dyDescent="0.35">
      <c r="A378" s="157"/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  <c r="AR378" s="157"/>
      <c r="AS378" s="157"/>
      <c r="AT378" s="157"/>
      <c r="AU378" s="157"/>
      <c r="AV378" s="157"/>
      <c r="AW378" s="157"/>
      <c r="AX378" s="157"/>
      <c r="AY378" s="157"/>
      <c r="AZ378" s="157"/>
      <c r="BA378" s="157"/>
      <c r="BB378" s="157"/>
      <c r="BC378" s="157"/>
      <c r="BD378" s="157"/>
    </row>
    <row r="379" spans="1:56" x14ac:dyDescent="0.35">
      <c r="A379" s="157"/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  <c r="AR379" s="157"/>
      <c r="AS379" s="157"/>
      <c r="AT379" s="157"/>
      <c r="AU379" s="157"/>
      <c r="AV379" s="157"/>
      <c r="AW379" s="157"/>
      <c r="AX379" s="157"/>
      <c r="AY379" s="157"/>
      <c r="AZ379" s="157"/>
      <c r="BA379" s="157"/>
      <c r="BB379" s="157"/>
      <c r="BC379" s="157"/>
      <c r="BD379" s="157"/>
    </row>
    <row r="380" spans="1:56" x14ac:dyDescent="0.35">
      <c r="A380" s="157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  <c r="AR380" s="157"/>
      <c r="AS380" s="157"/>
      <c r="AT380" s="157"/>
      <c r="AU380" s="157"/>
      <c r="AV380" s="157"/>
      <c r="AW380" s="157"/>
      <c r="AX380" s="157"/>
      <c r="AY380" s="157"/>
      <c r="AZ380" s="157"/>
      <c r="BA380" s="157"/>
      <c r="BB380" s="157"/>
      <c r="BC380" s="157"/>
      <c r="BD380" s="157"/>
    </row>
    <row r="381" spans="1:56" x14ac:dyDescent="0.35">
      <c r="A381" s="157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  <c r="AR381" s="157"/>
      <c r="AS381" s="157"/>
      <c r="AT381" s="157"/>
      <c r="AU381" s="157"/>
      <c r="AV381" s="157"/>
      <c r="AW381" s="157"/>
      <c r="AX381" s="157"/>
      <c r="AY381" s="157"/>
      <c r="AZ381" s="157"/>
      <c r="BA381" s="157"/>
      <c r="BB381" s="157"/>
      <c r="BC381" s="157"/>
      <c r="BD381" s="157"/>
    </row>
    <row r="382" spans="1:56" x14ac:dyDescent="0.35">
      <c r="A382" s="157"/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  <c r="AR382" s="157"/>
      <c r="AS382" s="157"/>
      <c r="AT382" s="157"/>
      <c r="AU382" s="157"/>
      <c r="AV382" s="157"/>
      <c r="AW382" s="157"/>
      <c r="AX382" s="157"/>
      <c r="AY382" s="157"/>
      <c r="AZ382" s="157"/>
      <c r="BA382" s="157"/>
      <c r="BB382" s="157"/>
      <c r="BC382" s="157"/>
      <c r="BD382" s="157"/>
    </row>
    <row r="383" spans="1:56" x14ac:dyDescent="0.35">
      <c r="A383" s="157"/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  <c r="AR383" s="157"/>
      <c r="AS383" s="157"/>
      <c r="AT383" s="157"/>
      <c r="AU383" s="157"/>
      <c r="AV383" s="157"/>
      <c r="AW383" s="157"/>
      <c r="AX383" s="157"/>
      <c r="AY383" s="157"/>
      <c r="AZ383" s="157"/>
      <c r="BA383" s="157"/>
      <c r="BB383" s="157"/>
      <c r="BC383" s="157"/>
      <c r="BD383" s="157"/>
    </row>
    <row r="384" spans="1:56" x14ac:dyDescent="0.35">
      <c r="A384" s="157"/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  <c r="AR384" s="157"/>
      <c r="AS384" s="157"/>
      <c r="AT384" s="157"/>
      <c r="AU384" s="157"/>
      <c r="AV384" s="157"/>
      <c r="AW384" s="157"/>
      <c r="AX384" s="157"/>
      <c r="AY384" s="157"/>
      <c r="AZ384" s="157"/>
      <c r="BA384" s="157"/>
      <c r="BB384" s="157"/>
      <c r="BC384" s="157"/>
      <c r="BD384" s="157"/>
    </row>
    <row r="385" spans="1:56" x14ac:dyDescent="0.35">
      <c r="A385" s="157"/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  <c r="AR385" s="157"/>
      <c r="AS385" s="157"/>
      <c r="AT385" s="157"/>
      <c r="AU385" s="157"/>
      <c r="AV385" s="157"/>
      <c r="AW385" s="157"/>
      <c r="AX385" s="157"/>
      <c r="AY385" s="157"/>
      <c r="AZ385" s="157"/>
      <c r="BA385" s="157"/>
      <c r="BB385" s="157"/>
      <c r="BC385" s="157"/>
      <c r="BD385" s="157"/>
    </row>
    <row r="386" spans="1:56" x14ac:dyDescent="0.35">
      <c r="A386" s="157"/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  <c r="AR386" s="157"/>
      <c r="AS386" s="157"/>
      <c r="AT386" s="157"/>
      <c r="AU386" s="157"/>
      <c r="AV386" s="157"/>
      <c r="AW386" s="157"/>
      <c r="AX386" s="157"/>
      <c r="AY386" s="157"/>
      <c r="AZ386" s="157"/>
      <c r="BA386" s="157"/>
      <c r="BB386" s="157"/>
      <c r="BC386" s="157"/>
      <c r="BD386" s="157"/>
    </row>
    <row r="387" spans="1:56" x14ac:dyDescent="0.35">
      <c r="A387" s="157"/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  <c r="AR387" s="157"/>
      <c r="AS387" s="157"/>
      <c r="AT387" s="157"/>
      <c r="AU387" s="157"/>
      <c r="AV387" s="157"/>
      <c r="AW387" s="157"/>
      <c r="AX387" s="157"/>
      <c r="AY387" s="157"/>
      <c r="AZ387" s="157"/>
      <c r="BA387" s="157"/>
      <c r="BB387" s="157"/>
      <c r="BC387" s="157"/>
      <c r="BD387" s="157"/>
    </row>
    <row r="388" spans="1:56" x14ac:dyDescent="0.35">
      <c r="A388" s="157"/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  <c r="AR388" s="157"/>
      <c r="AS388" s="157"/>
      <c r="AT388" s="157"/>
      <c r="AU388" s="157"/>
      <c r="AV388" s="157"/>
      <c r="AW388" s="157"/>
      <c r="AX388" s="157"/>
      <c r="AY388" s="157"/>
      <c r="AZ388" s="157"/>
      <c r="BA388" s="157"/>
      <c r="BB388" s="157"/>
      <c r="BC388" s="157"/>
      <c r="BD388" s="157"/>
    </row>
    <row r="389" spans="1:56" x14ac:dyDescent="0.35">
      <c r="A389" s="157"/>
      <c r="B389" s="157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  <c r="AR389" s="157"/>
      <c r="AS389" s="157"/>
      <c r="AT389" s="157"/>
      <c r="AU389" s="157"/>
      <c r="AV389" s="157"/>
      <c r="AW389" s="157"/>
      <c r="AX389" s="157"/>
      <c r="AY389" s="157"/>
      <c r="AZ389" s="157"/>
      <c r="BA389" s="157"/>
      <c r="BB389" s="157"/>
      <c r="BC389" s="157"/>
      <c r="BD389" s="157"/>
    </row>
    <row r="390" spans="1:56" x14ac:dyDescent="0.35">
      <c r="A390" s="157"/>
      <c r="B390" s="157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  <c r="AR390" s="157"/>
      <c r="AS390" s="157"/>
      <c r="AT390" s="157"/>
      <c r="AU390" s="157"/>
      <c r="AV390" s="157"/>
      <c r="AW390" s="157"/>
      <c r="AX390" s="157"/>
      <c r="AY390" s="157"/>
      <c r="AZ390" s="157"/>
      <c r="BA390" s="157"/>
      <c r="BB390" s="157"/>
      <c r="BC390" s="157"/>
      <c r="BD390" s="157"/>
    </row>
    <row r="391" spans="1:56" x14ac:dyDescent="0.35">
      <c r="A391" s="157"/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  <c r="AR391" s="157"/>
      <c r="AS391" s="157"/>
      <c r="AT391" s="157"/>
      <c r="AU391" s="157"/>
      <c r="AV391" s="157"/>
      <c r="AW391" s="157"/>
      <c r="AX391" s="157"/>
      <c r="AY391" s="157"/>
      <c r="AZ391" s="157"/>
      <c r="BA391" s="157"/>
      <c r="BB391" s="157"/>
      <c r="BC391" s="157"/>
      <c r="BD391" s="157"/>
    </row>
    <row r="392" spans="1:56" x14ac:dyDescent="0.35">
      <c r="A392" s="157"/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  <c r="AR392" s="157"/>
      <c r="AS392" s="157"/>
      <c r="AT392" s="157"/>
      <c r="AU392" s="157"/>
      <c r="AV392" s="157"/>
      <c r="AW392" s="157"/>
      <c r="AX392" s="157"/>
      <c r="AY392" s="157"/>
      <c r="AZ392" s="157"/>
      <c r="BA392" s="157"/>
      <c r="BB392" s="157"/>
      <c r="BC392" s="157"/>
      <c r="BD392" s="157"/>
    </row>
    <row r="393" spans="1:56" x14ac:dyDescent="0.35">
      <c r="A393" s="157"/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  <c r="AR393" s="157"/>
      <c r="AS393" s="157"/>
      <c r="AT393" s="157"/>
      <c r="AU393" s="157"/>
      <c r="AV393" s="157"/>
      <c r="AW393" s="157"/>
      <c r="AX393" s="157"/>
      <c r="AY393" s="157"/>
      <c r="AZ393" s="157"/>
      <c r="BA393" s="157"/>
      <c r="BB393" s="157"/>
      <c r="BC393" s="157"/>
      <c r="BD393" s="157"/>
    </row>
    <row r="394" spans="1:56" x14ac:dyDescent="0.35">
      <c r="A394" s="157"/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  <c r="AR394" s="157"/>
      <c r="AS394" s="157"/>
      <c r="AT394" s="157"/>
      <c r="AU394" s="157"/>
      <c r="AV394" s="157"/>
      <c r="AW394" s="157"/>
      <c r="AX394" s="157"/>
      <c r="AY394" s="157"/>
      <c r="AZ394" s="157"/>
      <c r="BA394" s="157"/>
      <c r="BB394" s="157"/>
      <c r="BC394" s="157"/>
      <c r="BD394" s="157"/>
    </row>
    <row r="395" spans="1:56" x14ac:dyDescent="0.35">
      <c r="A395" s="157"/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  <c r="AR395" s="157"/>
      <c r="AS395" s="157"/>
      <c r="AT395" s="157"/>
      <c r="AU395" s="157"/>
      <c r="AV395" s="157"/>
      <c r="AW395" s="157"/>
      <c r="AX395" s="157"/>
      <c r="AY395" s="157"/>
      <c r="AZ395" s="157"/>
      <c r="BA395" s="157"/>
      <c r="BB395" s="157"/>
      <c r="BC395" s="157"/>
      <c r="BD395" s="157"/>
    </row>
    <row r="396" spans="1:56" x14ac:dyDescent="0.35">
      <c r="A396" s="157"/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  <c r="AR396" s="157"/>
      <c r="AS396" s="157"/>
      <c r="AT396" s="157"/>
      <c r="AU396" s="157"/>
      <c r="AV396" s="157"/>
      <c r="AW396" s="157"/>
      <c r="AX396" s="157"/>
      <c r="AY396" s="157"/>
      <c r="AZ396" s="157"/>
      <c r="BA396" s="157"/>
      <c r="BB396" s="157"/>
      <c r="BC396" s="157"/>
      <c r="BD396" s="157"/>
    </row>
    <row r="397" spans="1:56" x14ac:dyDescent="0.35">
      <c r="A397" s="157"/>
      <c r="B397" s="157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  <c r="AR397" s="157"/>
      <c r="AS397" s="157"/>
      <c r="AT397" s="157"/>
      <c r="AU397" s="157"/>
      <c r="AV397" s="157"/>
      <c r="AW397" s="157"/>
      <c r="AX397" s="157"/>
      <c r="AY397" s="157"/>
      <c r="AZ397" s="157"/>
      <c r="BA397" s="157"/>
      <c r="BB397" s="157"/>
      <c r="BC397" s="157"/>
      <c r="BD397" s="157"/>
    </row>
    <row r="398" spans="1:56" x14ac:dyDescent="0.35">
      <c r="A398" s="157"/>
      <c r="B398" s="157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  <c r="AR398" s="157"/>
      <c r="AS398" s="157"/>
      <c r="AT398" s="157"/>
      <c r="AU398" s="157"/>
      <c r="AV398" s="157"/>
      <c r="AW398" s="157"/>
      <c r="AX398" s="157"/>
      <c r="AY398" s="157"/>
      <c r="AZ398" s="157"/>
      <c r="BA398" s="157"/>
      <c r="BB398" s="157"/>
      <c r="BC398" s="157"/>
      <c r="BD398" s="157"/>
    </row>
    <row r="399" spans="1:56" x14ac:dyDescent="0.35">
      <c r="A399" s="157"/>
      <c r="B399" s="157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  <c r="AR399" s="157"/>
      <c r="AS399" s="157"/>
      <c r="AT399" s="157"/>
      <c r="AU399" s="157"/>
      <c r="AV399" s="157"/>
      <c r="AW399" s="157"/>
      <c r="AX399" s="157"/>
      <c r="AY399" s="157"/>
      <c r="AZ399" s="157"/>
      <c r="BA399" s="157"/>
      <c r="BB399" s="157"/>
      <c r="BC399" s="157"/>
      <c r="BD399" s="157"/>
    </row>
    <row r="400" spans="1:56" x14ac:dyDescent="0.35">
      <c r="A400" s="157"/>
      <c r="B400" s="157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  <c r="AR400" s="157"/>
      <c r="AS400" s="157"/>
      <c r="AT400" s="157"/>
      <c r="AU400" s="157"/>
      <c r="AV400" s="157"/>
      <c r="AW400" s="157"/>
      <c r="AX400" s="157"/>
      <c r="AY400" s="157"/>
      <c r="AZ400" s="157"/>
      <c r="BA400" s="157"/>
      <c r="BB400" s="157"/>
      <c r="BC400" s="157"/>
      <c r="BD400" s="157"/>
    </row>
    <row r="401" spans="1:56" x14ac:dyDescent="0.35">
      <c r="A401" s="157"/>
      <c r="B401" s="157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  <c r="AR401" s="157"/>
      <c r="AS401" s="157"/>
      <c r="AT401" s="157"/>
      <c r="AU401" s="157"/>
      <c r="AV401" s="157"/>
      <c r="AW401" s="157"/>
      <c r="AX401" s="157"/>
      <c r="AY401" s="157"/>
      <c r="AZ401" s="157"/>
      <c r="BA401" s="157"/>
      <c r="BB401" s="157"/>
      <c r="BC401" s="157"/>
      <c r="BD401" s="157"/>
    </row>
    <row r="402" spans="1:56" x14ac:dyDescent="0.35">
      <c r="A402" s="157"/>
      <c r="B402" s="157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  <c r="AR402" s="157"/>
      <c r="AS402" s="157"/>
      <c r="AT402" s="157"/>
      <c r="AU402" s="157"/>
      <c r="AV402" s="157"/>
      <c r="AW402" s="157"/>
      <c r="AX402" s="157"/>
      <c r="AY402" s="157"/>
      <c r="AZ402" s="157"/>
      <c r="BA402" s="157"/>
      <c r="BB402" s="157"/>
      <c r="BC402" s="157"/>
      <c r="BD402" s="157"/>
    </row>
    <row r="403" spans="1:56" x14ac:dyDescent="0.35">
      <c r="A403" s="157"/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  <c r="AR403" s="157"/>
      <c r="AS403" s="157"/>
      <c r="AT403" s="157"/>
      <c r="AU403" s="157"/>
      <c r="AV403" s="157"/>
      <c r="AW403" s="157"/>
      <c r="AX403" s="157"/>
      <c r="AY403" s="157"/>
      <c r="AZ403" s="157"/>
      <c r="BA403" s="157"/>
      <c r="BB403" s="157"/>
      <c r="BC403" s="157"/>
      <c r="BD403" s="157"/>
    </row>
    <row r="404" spans="1:56" x14ac:dyDescent="0.35">
      <c r="A404" s="157"/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  <c r="AR404" s="157"/>
      <c r="AS404" s="157"/>
      <c r="AT404" s="157"/>
      <c r="AU404" s="157"/>
      <c r="AV404" s="157"/>
      <c r="AW404" s="157"/>
      <c r="AX404" s="157"/>
      <c r="AY404" s="157"/>
      <c r="AZ404" s="157"/>
      <c r="BA404" s="157"/>
      <c r="BB404" s="157"/>
      <c r="BC404" s="157"/>
      <c r="BD404" s="157"/>
    </row>
    <row r="405" spans="1:56" x14ac:dyDescent="0.35">
      <c r="A405" s="157"/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  <c r="AR405" s="157"/>
      <c r="AS405" s="157"/>
      <c r="AT405" s="157"/>
      <c r="AU405" s="157"/>
      <c r="AV405" s="157"/>
      <c r="AW405" s="157"/>
      <c r="AX405" s="157"/>
      <c r="AY405" s="157"/>
      <c r="AZ405" s="157"/>
      <c r="BA405" s="157"/>
      <c r="BB405" s="157"/>
      <c r="BC405" s="157"/>
      <c r="BD405" s="157"/>
    </row>
    <row r="406" spans="1:56" x14ac:dyDescent="0.35">
      <c r="A406" s="157"/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  <c r="AR406" s="157"/>
      <c r="AS406" s="157"/>
      <c r="AT406" s="157"/>
      <c r="AU406" s="157"/>
      <c r="AV406" s="157"/>
      <c r="AW406" s="157"/>
      <c r="AX406" s="157"/>
      <c r="AY406" s="157"/>
      <c r="AZ406" s="157"/>
      <c r="BA406" s="157"/>
      <c r="BB406" s="157"/>
      <c r="BC406" s="157"/>
      <c r="BD406" s="157"/>
    </row>
    <row r="407" spans="1:56" x14ac:dyDescent="0.35">
      <c r="A407" s="157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  <c r="AR407" s="157"/>
      <c r="AS407" s="157"/>
      <c r="AT407" s="157"/>
      <c r="AU407" s="157"/>
      <c r="AV407" s="157"/>
      <c r="AW407" s="157"/>
      <c r="AX407" s="157"/>
      <c r="AY407" s="157"/>
      <c r="AZ407" s="157"/>
      <c r="BA407" s="157"/>
      <c r="BB407" s="157"/>
      <c r="BC407" s="157"/>
      <c r="BD407" s="157"/>
    </row>
    <row r="408" spans="1:56" x14ac:dyDescent="0.35">
      <c r="A408" s="157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  <c r="AR408" s="157"/>
      <c r="AS408" s="157"/>
      <c r="AT408" s="157"/>
      <c r="AU408" s="157"/>
      <c r="AV408" s="157"/>
      <c r="AW408" s="157"/>
      <c r="AX408" s="157"/>
      <c r="AY408" s="157"/>
      <c r="AZ408" s="157"/>
      <c r="BA408" s="157"/>
      <c r="BB408" s="157"/>
      <c r="BC408" s="157"/>
      <c r="BD408" s="157"/>
    </row>
    <row r="409" spans="1:56" x14ac:dyDescent="0.35">
      <c r="A409" s="157"/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  <c r="AR409" s="157"/>
      <c r="AS409" s="157"/>
      <c r="AT409" s="157"/>
      <c r="AU409" s="157"/>
      <c r="AV409" s="157"/>
      <c r="AW409" s="157"/>
      <c r="AX409" s="157"/>
      <c r="AY409" s="157"/>
      <c r="AZ409" s="157"/>
      <c r="BA409" s="157"/>
      <c r="BB409" s="157"/>
      <c r="BC409" s="157"/>
      <c r="BD409" s="157"/>
    </row>
    <row r="410" spans="1:56" x14ac:dyDescent="0.35">
      <c r="A410" s="157"/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  <c r="AR410" s="157"/>
      <c r="AS410" s="157"/>
      <c r="AT410" s="157"/>
      <c r="AU410" s="157"/>
      <c r="AV410" s="157"/>
      <c r="AW410" s="157"/>
      <c r="AX410" s="157"/>
      <c r="AY410" s="157"/>
      <c r="AZ410" s="157"/>
      <c r="BA410" s="157"/>
      <c r="BB410" s="157"/>
      <c r="BC410" s="157"/>
      <c r="BD410" s="157"/>
    </row>
    <row r="411" spans="1:56" x14ac:dyDescent="0.35">
      <c r="A411" s="15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  <c r="AR411" s="157"/>
      <c r="AS411" s="157"/>
      <c r="AT411" s="157"/>
      <c r="AU411" s="157"/>
      <c r="AV411" s="157"/>
      <c r="AW411" s="157"/>
      <c r="AX411" s="157"/>
      <c r="AY411" s="157"/>
      <c r="AZ411" s="157"/>
      <c r="BA411" s="157"/>
      <c r="BB411" s="157"/>
      <c r="BC411" s="157"/>
      <c r="BD411" s="157"/>
    </row>
    <row r="412" spans="1:56" x14ac:dyDescent="0.35">
      <c r="A412" s="157"/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  <c r="AR412" s="157"/>
      <c r="AS412" s="157"/>
      <c r="AT412" s="157"/>
      <c r="AU412" s="157"/>
      <c r="AV412" s="157"/>
      <c r="AW412" s="157"/>
      <c r="AX412" s="157"/>
      <c r="AY412" s="157"/>
      <c r="AZ412" s="157"/>
      <c r="BA412" s="157"/>
      <c r="BB412" s="157"/>
      <c r="BC412" s="157"/>
      <c r="BD412" s="157"/>
    </row>
    <row r="413" spans="1:56" x14ac:dyDescent="0.35">
      <c r="A413" s="157"/>
      <c r="B413" s="157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  <c r="AR413" s="157"/>
      <c r="AS413" s="157"/>
      <c r="AT413" s="157"/>
      <c r="AU413" s="157"/>
      <c r="AV413" s="157"/>
      <c r="AW413" s="157"/>
      <c r="AX413" s="157"/>
      <c r="AY413" s="157"/>
      <c r="AZ413" s="157"/>
      <c r="BA413" s="157"/>
      <c r="BB413" s="157"/>
      <c r="BC413" s="157"/>
      <c r="BD413" s="157"/>
    </row>
    <row r="414" spans="1:56" x14ac:dyDescent="0.35">
      <c r="A414" s="157"/>
      <c r="B414" s="157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  <c r="AR414" s="157"/>
      <c r="AS414" s="157"/>
      <c r="AT414" s="157"/>
      <c r="AU414" s="157"/>
      <c r="AV414" s="157"/>
      <c r="AW414" s="157"/>
      <c r="AX414" s="157"/>
      <c r="AY414" s="157"/>
      <c r="AZ414" s="157"/>
      <c r="BA414" s="157"/>
      <c r="BB414" s="157"/>
      <c r="BC414" s="157"/>
      <c r="BD414" s="157"/>
    </row>
    <row r="415" spans="1:56" x14ac:dyDescent="0.35">
      <c r="A415" s="157"/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  <c r="AR415" s="157"/>
      <c r="AS415" s="157"/>
      <c r="AT415" s="157"/>
      <c r="AU415" s="157"/>
      <c r="AV415" s="157"/>
      <c r="AW415" s="157"/>
      <c r="AX415" s="157"/>
      <c r="AY415" s="157"/>
      <c r="AZ415" s="157"/>
      <c r="BA415" s="157"/>
      <c r="BB415" s="157"/>
      <c r="BC415" s="157"/>
      <c r="BD415" s="157"/>
    </row>
    <row r="416" spans="1:56" x14ac:dyDescent="0.35">
      <c r="A416" s="157"/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  <c r="AR416" s="157"/>
      <c r="AS416" s="157"/>
      <c r="AT416" s="157"/>
      <c r="AU416" s="157"/>
      <c r="AV416" s="157"/>
      <c r="AW416" s="157"/>
      <c r="AX416" s="157"/>
      <c r="AY416" s="157"/>
      <c r="AZ416" s="157"/>
      <c r="BA416" s="157"/>
      <c r="BB416" s="157"/>
      <c r="BC416" s="157"/>
      <c r="BD416" s="157"/>
    </row>
    <row r="417" spans="1:56" x14ac:dyDescent="0.35">
      <c r="A417" s="157"/>
      <c r="B417" s="157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  <c r="AR417" s="157"/>
      <c r="AS417" s="157"/>
      <c r="AT417" s="157"/>
      <c r="AU417" s="157"/>
      <c r="AV417" s="157"/>
      <c r="AW417" s="157"/>
      <c r="AX417" s="157"/>
      <c r="AY417" s="157"/>
      <c r="AZ417" s="157"/>
      <c r="BA417" s="157"/>
      <c r="BB417" s="157"/>
      <c r="BC417" s="157"/>
      <c r="BD417" s="157"/>
    </row>
    <row r="418" spans="1:56" x14ac:dyDescent="0.35">
      <c r="A418" s="157"/>
      <c r="B418" s="157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  <c r="AR418" s="157"/>
      <c r="AS418" s="157"/>
      <c r="AT418" s="157"/>
      <c r="AU418" s="157"/>
      <c r="AV418" s="157"/>
      <c r="AW418" s="157"/>
      <c r="AX418" s="157"/>
      <c r="AY418" s="157"/>
      <c r="AZ418" s="157"/>
      <c r="BA418" s="157"/>
      <c r="BB418" s="157"/>
      <c r="BC418" s="157"/>
      <c r="BD418" s="157"/>
    </row>
    <row r="419" spans="1:56" x14ac:dyDescent="0.35">
      <c r="A419" s="157"/>
      <c r="B419" s="157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  <c r="AR419" s="157"/>
      <c r="AS419" s="157"/>
      <c r="AT419" s="157"/>
      <c r="AU419" s="157"/>
      <c r="AV419" s="157"/>
      <c r="AW419" s="157"/>
      <c r="AX419" s="157"/>
      <c r="AY419" s="157"/>
      <c r="AZ419" s="157"/>
      <c r="BA419" s="157"/>
      <c r="BB419" s="157"/>
      <c r="BC419" s="157"/>
      <c r="BD419" s="157"/>
    </row>
    <row r="420" spans="1:56" x14ac:dyDescent="0.35">
      <c r="A420" s="157"/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  <c r="AR420" s="157"/>
      <c r="AS420" s="157"/>
      <c r="AT420" s="157"/>
      <c r="AU420" s="157"/>
      <c r="AV420" s="157"/>
      <c r="AW420" s="157"/>
      <c r="AX420" s="157"/>
      <c r="AY420" s="157"/>
      <c r="AZ420" s="157"/>
      <c r="BA420" s="157"/>
      <c r="BB420" s="157"/>
      <c r="BC420" s="157"/>
      <c r="BD420" s="157"/>
    </row>
    <row r="421" spans="1:56" x14ac:dyDescent="0.35">
      <c r="A421" s="157"/>
      <c r="B421" s="157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  <c r="AR421" s="157"/>
      <c r="AS421" s="157"/>
      <c r="AT421" s="157"/>
      <c r="AU421" s="157"/>
      <c r="AV421" s="157"/>
      <c r="AW421" s="157"/>
      <c r="AX421" s="157"/>
      <c r="AY421" s="157"/>
      <c r="AZ421" s="157"/>
      <c r="BA421" s="157"/>
      <c r="BB421" s="157"/>
      <c r="BC421" s="157"/>
      <c r="BD421" s="157"/>
    </row>
    <row r="422" spans="1:56" x14ac:dyDescent="0.35">
      <c r="A422" s="157"/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  <c r="AR422" s="157"/>
      <c r="AS422" s="157"/>
      <c r="AT422" s="157"/>
      <c r="AU422" s="157"/>
      <c r="AV422" s="157"/>
      <c r="AW422" s="157"/>
      <c r="AX422" s="157"/>
      <c r="AY422" s="157"/>
      <c r="AZ422" s="157"/>
      <c r="BA422" s="157"/>
      <c r="BB422" s="157"/>
      <c r="BC422" s="157"/>
      <c r="BD422" s="157"/>
    </row>
    <row r="423" spans="1:56" x14ac:dyDescent="0.35">
      <c r="A423" s="157"/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  <c r="AR423" s="157"/>
      <c r="AS423" s="157"/>
      <c r="AT423" s="157"/>
      <c r="AU423" s="157"/>
      <c r="AV423" s="157"/>
      <c r="AW423" s="157"/>
      <c r="AX423" s="157"/>
      <c r="AY423" s="157"/>
      <c r="AZ423" s="157"/>
      <c r="BA423" s="157"/>
      <c r="BB423" s="157"/>
      <c r="BC423" s="157"/>
      <c r="BD423" s="157"/>
    </row>
    <row r="424" spans="1:56" x14ac:dyDescent="0.35">
      <c r="A424" s="157"/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  <c r="AR424" s="157"/>
      <c r="AS424" s="157"/>
      <c r="AT424" s="157"/>
      <c r="AU424" s="157"/>
      <c r="AV424" s="157"/>
      <c r="AW424" s="157"/>
      <c r="AX424" s="157"/>
      <c r="AY424" s="157"/>
      <c r="AZ424" s="157"/>
      <c r="BA424" s="157"/>
      <c r="BB424" s="157"/>
      <c r="BC424" s="157"/>
      <c r="BD424" s="157"/>
    </row>
    <row r="425" spans="1:56" x14ac:dyDescent="0.35">
      <c r="A425" s="157"/>
      <c r="B425" s="157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  <c r="AR425" s="157"/>
      <c r="AS425" s="157"/>
      <c r="AT425" s="157"/>
      <c r="AU425" s="157"/>
      <c r="AV425" s="157"/>
      <c r="AW425" s="157"/>
      <c r="AX425" s="157"/>
      <c r="AY425" s="157"/>
      <c r="AZ425" s="157"/>
      <c r="BA425" s="157"/>
      <c r="BB425" s="157"/>
      <c r="BC425" s="157"/>
      <c r="BD425" s="157"/>
    </row>
    <row r="426" spans="1:56" x14ac:dyDescent="0.35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  <c r="AR426" s="157"/>
      <c r="AS426" s="157"/>
      <c r="AT426" s="157"/>
      <c r="AU426" s="157"/>
      <c r="AV426" s="157"/>
      <c r="AW426" s="157"/>
      <c r="AX426" s="157"/>
      <c r="AY426" s="157"/>
      <c r="AZ426" s="157"/>
      <c r="BA426" s="157"/>
      <c r="BB426" s="157"/>
      <c r="BC426" s="157"/>
      <c r="BD426" s="157"/>
    </row>
    <row r="427" spans="1:56" x14ac:dyDescent="0.35">
      <c r="A427" s="157"/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  <c r="AR427" s="157"/>
      <c r="AS427" s="157"/>
      <c r="AT427" s="157"/>
      <c r="AU427" s="157"/>
      <c r="AV427" s="157"/>
      <c r="AW427" s="157"/>
      <c r="AX427" s="157"/>
      <c r="AY427" s="157"/>
      <c r="AZ427" s="157"/>
      <c r="BA427" s="157"/>
      <c r="BB427" s="157"/>
      <c r="BC427" s="157"/>
      <c r="BD427" s="157"/>
    </row>
    <row r="428" spans="1:56" x14ac:dyDescent="0.35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  <c r="AR428" s="157"/>
      <c r="AS428" s="157"/>
      <c r="AT428" s="157"/>
      <c r="AU428" s="157"/>
      <c r="AV428" s="157"/>
      <c r="AW428" s="157"/>
      <c r="AX428" s="157"/>
      <c r="AY428" s="157"/>
      <c r="AZ428" s="157"/>
      <c r="BA428" s="157"/>
      <c r="BB428" s="157"/>
      <c r="BC428" s="157"/>
      <c r="BD428" s="157"/>
    </row>
    <row r="429" spans="1:56" x14ac:dyDescent="0.35">
      <c r="A429" s="157"/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  <c r="AR429" s="157"/>
      <c r="AS429" s="157"/>
      <c r="AT429" s="157"/>
      <c r="AU429" s="157"/>
      <c r="AV429" s="157"/>
      <c r="AW429" s="157"/>
      <c r="AX429" s="157"/>
      <c r="AY429" s="157"/>
      <c r="AZ429" s="157"/>
      <c r="BA429" s="157"/>
      <c r="BB429" s="157"/>
      <c r="BC429" s="157"/>
      <c r="BD429" s="157"/>
    </row>
    <row r="430" spans="1:56" x14ac:dyDescent="0.35">
      <c r="A430" s="157"/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  <c r="AR430" s="157"/>
      <c r="AS430" s="157"/>
      <c r="AT430" s="157"/>
      <c r="AU430" s="157"/>
      <c r="AV430" s="157"/>
      <c r="AW430" s="157"/>
      <c r="AX430" s="157"/>
      <c r="AY430" s="157"/>
      <c r="AZ430" s="157"/>
      <c r="BA430" s="157"/>
      <c r="BB430" s="157"/>
      <c r="BC430" s="157"/>
      <c r="BD430" s="157"/>
    </row>
    <row r="431" spans="1:56" x14ac:dyDescent="0.35">
      <c r="A431" s="157"/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  <c r="AR431" s="157"/>
      <c r="AS431" s="157"/>
      <c r="AT431" s="157"/>
      <c r="AU431" s="157"/>
      <c r="AV431" s="157"/>
      <c r="AW431" s="157"/>
      <c r="AX431" s="157"/>
      <c r="AY431" s="157"/>
      <c r="AZ431" s="157"/>
      <c r="BA431" s="157"/>
      <c r="BB431" s="157"/>
      <c r="BC431" s="157"/>
      <c r="BD431" s="157"/>
    </row>
    <row r="432" spans="1:56" x14ac:dyDescent="0.35">
      <c r="A432" s="157"/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  <c r="AR432" s="157"/>
      <c r="AS432" s="157"/>
      <c r="AT432" s="157"/>
      <c r="AU432" s="157"/>
      <c r="AV432" s="157"/>
      <c r="AW432" s="157"/>
      <c r="AX432" s="157"/>
      <c r="AY432" s="157"/>
      <c r="AZ432" s="157"/>
      <c r="BA432" s="157"/>
      <c r="BB432" s="157"/>
      <c r="BC432" s="157"/>
      <c r="BD432" s="157"/>
    </row>
    <row r="433" spans="1:56" x14ac:dyDescent="0.35">
      <c r="A433" s="157"/>
      <c r="B433" s="157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  <c r="AR433" s="157"/>
      <c r="AS433" s="157"/>
      <c r="AT433" s="157"/>
      <c r="AU433" s="157"/>
      <c r="AV433" s="157"/>
      <c r="AW433" s="157"/>
      <c r="AX433" s="157"/>
      <c r="AY433" s="157"/>
      <c r="AZ433" s="157"/>
      <c r="BA433" s="157"/>
      <c r="BB433" s="157"/>
      <c r="BC433" s="157"/>
      <c r="BD433" s="157"/>
    </row>
    <row r="434" spans="1:56" x14ac:dyDescent="0.35">
      <c r="A434" s="157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  <c r="AR434" s="157"/>
      <c r="AS434" s="157"/>
      <c r="AT434" s="157"/>
      <c r="AU434" s="157"/>
      <c r="AV434" s="157"/>
      <c r="AW434" s="157"/>
      <c r="AX434" s="157"/>
      <c r="AY434" s="157"/>
      <c r="AZ434" s="157"/>
      <c r="BA434" s="157"/>
      <c r="BB434" s="157"/>
      <c r="BC434" s="157"/>
      <c r="BD434" s="157"/>
    </row>
    <row r="435" spans="1:56" x14ac:dyDescent="0.35">
      <c r="A435" s="157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  <c r="AR435" s="157"/>
      <c r="AS435" s="157"/>
      <c r="AT435" s="157"/>
      <c r="AU435" s="157"/>
      <c r="AV435" s="157"/>
      <c r="AW435" s="157"/>
      <c r="AX435" s="157"/>
      <c r="AY435" s="157"/>
      <c r="AZ435" s="157"/>
      <c r="BA435" s="157"/>
      <c r="BB435" s="157"/>
      <c r="BC435" s="157"/>
      <c r="BD435" s="157"/>
    </row>
    <row r="436" spans="1:56" x14ac:dyDescent="0.35">
      <c r="A436" s="157"/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  <c r="AR436" s="157"/>
      <c r="AS436" s="157"/>
      <c r="AT436" s="157"/>
      <c r="AU436" s="157"/>
      <c r="AV436" s="157"/>
      <c r="AW436" s="157"/>
      <c r="AX436" s="157"/>
      <c r="AY436" s="157"/>
      <c r="AZ436" s="157"/>
      <c r="BA436" s="157"/>
      <c r="BB436" s="157"/>
      <c r="BC436" s="157"/>
      <c r="BD436" s="157"/>
    </row>
    <row r="437" spans="1:56" x14ac:dyDescent="0.35">
      <c r="A437" s="157"/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  <c r="AR437" s="157"/>
      <c r="AS437" s="157"/>
      <c r="AT437" s="157"/>
      <c r="AU437" s="157"/>
      <c r="AV437" s="157"/>
      <c r="AW437" s="157"/>
      <c r="AX437" s="157"/>
      <c r="AY437" s="157"/>
      <c r="AZ437" s="157"/>
      <c r="BA437" s="157"/>
      <c r="BB437" s="157"/>
      <c r="BC437" s="157"/>
      <c r="BD437" s="157"/>
    </row>
    <row r="438" spans="1:56" x14ac:dyDescent="0.35">
      <c r="A438" s="157"/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  <c r="AR438" s="157"/>
      <c r="AS438" s="157"/>
      <c r="AT438" s="157"/>
      <c r="AU438" s="157"/>
      <c r="AV438" s="157"/>
      <c r="AW438" s="157"/>
      <c r="AX438" s="157"/>
      <c r="AY438" s="157"/>
      <c r="AZ438" s="157"/>
      <c r="BA438" s="157"/>
      <c r="BB438" s="157"/>
      <c r="BC438" s="157"/>
      <c r="BD438" s="157"/>
    </row>
    <row r="439" spans="1:56" x14ac:dyDescent="0.35">
      <c r="A439" s="157"/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  <c r="AR439" s="157"/>
      <c r="AS439" s="157"/>
      <c r="AT439" s="157"/>
      <c r="AU439" s="157"/>
      <c r="AV439" s="157"/>
      <c r="AW439" s="157"/>
      <c r="AX439" s="157"/>
      <c r="AY439" s="157"/>
      <c r="AZ439" s="157"/>
      <c r="BA439" s="157"/>
      <c r="BB439" s="157"/>
      <c r="BC439" s="157"/>
      <c r="BD439" s="157"/>
    </row>
    <row r="440" spans="1:56" x14ac:dyDescent="0.35">
      <c r="A440" s="157"/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  <c r="AR440" s="157"/>
      <c r="AS440" s="157"/>
      <c r="AT440" s="157"/>
      <c r="AU440" s="157"/>
      <c r="AV440" s="157"/>
      <c r="AW440" s="157"/>
      <c r="AX440" s="157"/>
      <c r="AY440" s="157"/>
      <c r="AZ440" s="157"/>
      <c r="BA440" s="157"/>
      <c r="BB440" s="157"/>
      <c r="BC440" s="157"/>
      <c r="BD440" s="157"/>
    </row>
    <row r="441" spans="1:56" x14ac:dyDescent="0.35">
      <c r="A441" s="157"/>
      <c r="B441" s="157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  <c r="AR441" s="157"/>
      <c r="AS441" s="157"/>
      <c r="AT441" s="157"/>
      <c r="AU441" s="157"/>
      <c r="AV441" s="157"/>
      <c r="AW441" s="157"/>
      <c r="AX441" s="157"/>
      <c r="AY441" s="157"/>
      <c r="AZ441" s="157"/>
      <c r="BA441" s="157"/>
      <c r="BB441" s="157"/>
      <c r="BC441" s="157"/>
      <c r="BD441" s="157"/>
    </row>
    <row r="442" spans="1:56" x14ac:dyDescent="0.35">
      <c r="A442" s="157"/>
      <c r="B442" s="157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  <c r="AR442" s="157"/>
      <c r="AS442" s="157"/>
      <c r="AT442" s="157"/>
      <c r="AU442" s="157"/>
      <c r="AV442" s="157"/>
      <c r="AW442" s="157"/>
      <c r="AX442" s="157"/>
      <c r="AY442" s="157"/>
      <c r="AZ442" s="157"/>
      <c r="BA442" s="157"/>
      <c r="BB442" s="157"/>
      <c r="BC442" s="157"/>
      <c r="BD442" s="157"/>
    </row>
    <row r="443" spans="1:56" x14ac:dyDescent="0.35">
      <c r="A443" s="157"/>
      <c r="B443" s="157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  <c r="AR443" s="157"/>
      <c r="AS443" s="157"/>
      <c r="AT443" s="157"/>
      <c r="AU443" s="157"/>
      <c r="AV443" s="157"/>
      <c r="AW443" s="157"/>
      <c r="AX443" s="157"/>
      <c r="AY443" s="157"/>
      <c r="AZ443" s="157"/>
      <c r="BA443" s="157"/>
      <c r="BB443" s="157"/>
      <c r="BC443" s="157"/>
      <c r="BD443" s="157"/>
    </row>
    <row r="444" spans="1:56" x14ac:dyDescent="0.35">
      <c r="A444" s="157"/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  <c r="AR444" s="157"/>
      <c r="AS444" s="157"/>
      <c r="AT444" s="157"/>
      <c r="AU444" s="157"/>
      <c r="AV444" s="157"/>
      <c r="AW444" s="157"/>
      <c r="AX444" s="157"/>
      <c r="AY444" s="157"/>
      <c r="AZ444" s="157"/>
      <c r="BA444" s="157"/>
      <c r="BB444" s="157"/>
      <c r="BC444" s="157"/>
      <c r="BD444" s="157"/>
    </row>
    <row r="445" spans="1:56" x14ac:dyDescent="0.35">
      <c r="A445" s="157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  <c r="AR445" s="157"/>
      <c r="AS445" s="157"/>
      <c r="AT445" s="157"/>
      <c r="AU445" s="157"/>
      <c r="AV445" s="157"/>
      <c r="AW445" s="157"/>
      <c r="AX445" s="157"/>
      <c r="AY445" s="157"/>
      <c r="AZ445" s="157"/>
      <c r="BA445" s="157"/>
      <c r="BB445" s="157"/>
      <c r="BC445" s="157"/>
      <c r="BD445" s="157"/>
    </row>
    <row r="446" spans="1:56" x14ac:dyDescent="0.35">
      <c r="A446" s="157"/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  <c r="AR446" s="157"/>
      <c r="AS446" s="157"/>
      <c r="AT446" s="157"/>
      <c r="AU446" s="157"/>
      <c r="AV446" s="157"/>
      <c r="AW446" s="157"/>
      <c r="AX446" s="157"/>
      <c r="AY446" s="157"/>
      <c r="AZ446" s="157"/>
      <c r="BA446" s="157"/>
      <c r="BB446" s="157"/>
      <c r="BC446" s="157"/>
      <c r="BD446" s="157"/>
    </row>
    <row r="447" spans="1:56" x14ac:dyDescent="0.35">
      <c r="A447" s="157"/>
      <c r="B447" s="157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  <c r="AR447" s="157"/>
      <c r="AS447" s="157"/>
      <c r="AT447" s="157"/>
      <c r="AU447" s="157"/>
      <c r="AV447" s="157"/>
      <c r="AW447" s="157"/>
      <c r="AX447" s="157"/>
      <c r="AY447" s="157"/>
      <c r="AZ447" s="157"/>
      <c r="BA447" s="157"/>
      <c r="BB447" s="157"/>
      <c r="BC447" s="157"/>
      <c r="BD447" s="157"/>
    </row>
    <row r="448" spans="1:56" x14ac:dyDescent="0.35">
      <c r="A448" s="157"/>
      <c r="B448" s="157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  <c r="AR448" s="157"/>
      <c r="AS448" s="157"/>
      <c r="AT448" s="157"/>
      <c r="AU448" s="157"/>
      <c r="AV448" s="157"/>
      <c r="AW448" s="157"/>
      <c r="AX448" s="157"/>
      <c r="AY448" s="157"/>
      <c r="AZ448" s="157"/>
      <c r="BA448" s="157"/>
      <c r="BB448" s="157"/>
      <c r="BC448" s="157"/>
      <c r="BD448" s="157"/>
    </row>
    <row r="449" spans="1:56" x14ac:dyDescent="0.35">
      <c r="A449" s="157"/>
      <c r="B449" s="157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  <c r="AR449" s="157"/>
      <c r="AS449" s="157"/>
      <c r="AT449" s="157"/>
      <c r="AU449" s="157"/>
      <c r="AV449" s="157"/>
      <c r="AW449" s="157"/>
      <c r="AX449" s="157"/>
      <c r="AY449" s="157"/>
      <c r="AZ449" s="157"/>
      <c r="BA449" s="157"/>
      <c r="BB449" s="157"/>
      <c r="BC449" s="157"/>
      <c r="BD449" s="157"/>
    </row>
    <row r="450" spans="1:56" x14ac:dyDescent="0.35">
      <c r="A450" s="157"/>
      <c r="B450" s="157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  <c r="AR450" s="157"/>
      <c r="AS450" s="157"/>
      <c r="AT450" s="157"/>
      <c r="AU450" s="157"/>
      <c r="AV450" s="157"/>
      <c r="AW450" s="157"/>
      <c r="AX450" s="157"/>
      <c r="AY450" s="157"/>
      <c r="AZ450" s="157"/>
      <c r="BA450" s="157"/>
      <c r="BB450" s="157"/>
      <c r="BC450" s="157"/>
      <c r="BD450" s="157"/>
    </row>
    <row r="451" spans="1:56" x14ac:dyDescent="0.35">
      <c r="A451" s="157"/>
      <c r="B451" s="157"/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  <c r="AR451" s="157"/>
      <c r="AS451" s="157"/>
      <c r="AT451" s="157"/>
      <c r="AU451" s="157"/>
      <c r="AV451" s="157"/>
      <c r="AW451" s="157"/>
      <c r="AX451" s="157"/>
      <c r="AY451" s="157"/>
      <c r="AZ451" s="157"/>
      <c r="BA451" s="157"/>
      <c r="BB451" s="157"/>
      <c r="BC451" s="157"/>
      <c r="BD451" s="157"/>
    </row>
    <row r="452" spans="1:56" x14ac:dyDescent="0.35">
      <c r="A452" s="157"/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  <c r="AR452" s="157"/>
      <c r="AS452" s="157"/>
      <c r="AT452" s="157"/>
      <c r="AU452" s="157"/>
      <c r="AV452" s="157"/>
      <c r="AW452" s="157"/>
      <c r="AX452" s="157"/>
      <c r="AY452" s="157"/>
      <c r="AZ452" s="157"/>
      <c r="BA452" s="157"/>
      <c r="BB452" s="157"/>
      <c r="BC452" s="157"/>
      <c r="BD452" s="15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123FFB3563C4C80BED2D7ADC34805" ma:contentTypeVersion="11" ma:contentTypeDescription="Create a new document." ma:contentTypeScope="" ma:versionID="0e94c306189e808d060c5b7f1a88158d">
  <xsd:schema xmlns:xsd="http://www.w3.org/2001/XMLSchema" xmlns:xs="http://www.w3.org/2001/XMLSchema" xmlns:p="http://schemas.microsoft.com/office/2006/metadata/properties" xmlns:ns3="ffa8a362-4a76-4dc0-951c-d546520a2a5a" xmlns:ns4="5cb7d95f-e878-4ec3-984d-0630c8625771" targetNamespace="http://schemas.microsoft.com/office/2006/metadata/properties" ma:root="true" ma:fieldsID="e8c908d60c060159d93f78685fb1cc8b" ns3:_="" ns4:_="">
    <xsd:import namespace="ffa8a362-4a76-4dc0-951c-d546520a2a5a"/>
    <xsd:import namespace="5cb7d95f-e878-4ec3-984d-0630c86257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8a362-4a76-4dc0-951c-d546520a2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7d95f-e878-4ec3-984d-0630c86257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15B43-DD47-4216-9097-D5DD0C0C0A00}">
  <ds:schemaRefs>
    <ds:schemaRef ds:uri="http://schemas.microsoft.com/office/2006/documentManagement/types"/>
    <ds:schemaRef ds:uri="http://purl.org/dc/elements/1.1/"/>
    <ds:schemaRef ds:uri="http://purl.org/dc/terms/"/>
    <ds:schemaRef ds:uri="ffa8a362-4a76-4dc0-951c-d546520a2a5a"/>
    <ds:schemaRef ds:uri="http://purl.org/dc/dcmitype/"/>
    <ds:schemaRef ds:uri="http://schemas.microsoft.com/office/2006/metadata/properties"/>
    <ds:schemaRef ds:uri="5cb7d95f-e878-4ec3-984d-0630c862577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890CB2-E357-4929-8210-8EB1249027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6AEB7D-FE00-4D86-85D5-CA9C49016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a8a362-4a76-4dc0-951c-d546520a2a5a"/>
    <ds:schemaRef ds:uri="5cb7d95f-e878-4ec3-984d-0630c8625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Recon</vt:lpstr>
      <vt:lpstr>Section I.</vt:lpstr>
      <vt:lpstr>Section II.</vt:lpstr>
      <vt:lpstr>Section III.</vt:lpstr>
      <vt:lpstr>Section IV.</vt:lpstr>
      <vt:lpstr>Schedule 2</vt:lpstr>
      <vt:lpstr>Schedule 3</vt:lpstr>
      <vt:lpstr>Cash Position</vt:lpstr>
      <vt:lpstr>Cash Received</vt:lpstr>
      <vt:lpstr>Adjustment Amount</vt:lpstr>
      <vt:lpstr>Ending Loan Activity Rejects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Fitzgerald, Kent</dc:creator>
  <cp:lastModifiedBy>Serret, Christopher</cp:lastModifiedBy>
  <cp:lastPrinted>2021-05-07T17:04:41Z</cp:lastPrinted>
  <dcterms:created xsi:type="dcterms:W3CDTF">2020-02-04T12:59:52Z</dcterms:created>
  <dcterms:modified xsi:type="dcterms:W3CDTF">2021-05-10T16:22:02Z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0x01010028E123FFB3563C4C80BED2D7ADC34805</vt:lpwstr>
  </property>
</Properties>
</file>